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24-5" sheetId="2" r:id="rId1"/>
    <sheet name="Sheet1" sheetId="3" r:id="rId2"/>
  </sheets>
  <definedNames>
    <definedName name="_xlnm.Print_Titles" localSheetId="0">'24-5'!$1:$2</definedName>
    <definedName name="_xlnm._FilterDatabase" localSheetId="0" hidden="1">'24-5'!$A$3:$N$17</definedName>
  </definedNames>
  <calcPr calcId="144525"/>
</workbook>
</file>

<file path=xl/sharedStrings.xml><?xml version="1.0" encoding="utf-8"?>
<sst xmlns="http://schemas.openxmlformats.org/spreadsheetml/2006/main" count="69" uniqueCount="49">
  <si>
    <t>2024年师市职业培训补贴资金拨付明细表</t>
  </si>
  <si>
    <t>单位：人次、元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</si>
  <si>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</si>
  <si>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培训机构</t>
    </r>
  </si>
  <si>
    <r>
      <rPr>
        <sz val="12"/>
        <rFont val="仿宋_GB2312"/>
        <charset val="134"/>
      </rPr>
      <t>职业工种</t>
    </r>
  </si>
  <si>
    <r>
      <rPr>
        <sz val="12"/>
        <rFont val="仿宋_GB2312"/>
        <charset val="134"/>
      </rPr>
      <t>培训班期编号</t>
    </r>
  </si>
  <si>
    <r>
      <rPr>
        <sz val="12"/>
        <rFont val="仿宋_GB2312"/>
        <charset val="134"/>
      </rPr>
      <t>等级</t>
    </r>
  </si>
  <si>
    <r>
      <rPr>
        <sz val="12"/>
        <rFont val="仿宋_GB2312"/>
        <charset val="134"/>
      </rPr>
      <t>开班时间</t>
    </r>
  </si>
  <si>
    <r>
      <rPr>
        <sz val="12"/>
        <rFont val="仿宋_GB2312"/>
        <charset val="134"/>
      </rPr>
      <t>结束时间</t>
    </r>
  </si>
  <si>
    <r>
      <rPr>
        <sz val="12"/>
        <rFont val="仿宋_GB2312"/>
        <charset val="134"/>
      </rPr>
      <t>培训单位（地点）</t>
    </r>
  </si>
  <si>
    <t>申报人数</t>
  </si>
  <si>
    <t>参培人数</t>
  </si>
  <si>
    <r>
      <rPr>
        <sz val="12"/>
        <rFont val="仿宋_GB2312"/>
        <charset val="134"/>
      </rPr>
      <t>合格人数</t>
    </r>
  </si>
  <si>
    <t>补贴人数</t>
  </si>
  <si>
    <r>
      <rPr>
        <sz val="12"/>
        <rFont val="仿宋_GB2312"/>
        <charset val="134"/>
      </rPr>
      <t>培训补贴标准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人</t>
    </r>
    <r>
      <rPr>
        <sz val="12"/>
        <rFont val="Times New Roman"/>
        <charset val="134"/>
      </rPr>
      <t>)</t>
    </r>
  </si>
  <si>
    <t>培训补贴金额</t>
  </si>
  <si>
    <t>乌鲁木齐德盛职业技能培训中心有限公司</t>
  </si>
  <si>
    <t>清蛋糕制作</t>
  </si>
  <si>
    <t>66102400074</t>
  </si>
  <si>
    <t>专项</t>
  </si>
  <si>
    <t>师直</t>
  </si>
  <si>
    <t>面包烘焙</t>
  </si>
  <si>
    <t>66102400075</t>
  </si>
  <si>
    <t>小计</t>
  </si>
  <si>
    <t>新疆天富集团有限责任公司天富学院</t>
  </si>
  <si>
    <t>电工</t>
  </si>
  <si>
    <t>66102400055</t>
  </si>
  <si>
    <t>初级</t>
  </si>
  <si>
    <t>184团</t>
  </si>
  <si>
    <t>新疆锦桥职业技能培训学校有限责任公司</t>
  </si>
  <si>
    <t>餐厅服务员</t>
  </si>
  <si>
    <t>66102400064</t>
  </si>
  <si>
    <t>手工编织</t>
  </si>
  <si>
    <t>66102400072</t>
  </si>
  <si>
    <t>手工钩织</t>
  </si>
  <si>
    <t>66102400073</t>
  </si>
  <si>
    <t>保育师</t>
  </si>
  <si>
    <t>66102400070</t>
  </si>
  <si>
    <t>中级</t>
  </si>
  <si>
    <t>新疆生产建设兵团开放大学</t>
  </si>
  <si>
    <t>大盘菜制作</t>
  </si>
  <si>
    <t>康复调理</t>
  </si>
  <si>
    <t>66102400078</t>
  </si>
  <si>
    <t>石河子凉皮制作</t>
  </si>
  <si>
    <t>66102400076</t>
  </si>
  <si>
    <t>动物疫病防治员</t>
  </si>
  <si>
    <t>66102400028</t>
  </si>
  <si>
    <r>
      <rPr>
        <sz val="12"/>
        <color rgb="FF606266"/>
        <rFont val="Helvetica"/>
        <charset val="134"/>
      </rPr>
      <t>188</t>
    </r>
    <r>
      <rPr>
        <sz val="12"/>
        <color rgb="FF606266"/>
        <rFont val="宋体"/>
        <charset val="134"/>
      </rPr>
      <t>团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</si>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</sst>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rgb="FF606266"/>
      <name val="Helvetica"/>
      <charset val="134"/>
    </font>
    <font>
      <b/>
      <sz val="12"/>
      <name val="宋体"/>
      <charset val="134"/>
    </font>
    <font>
      <b/>
      <sz val="12"/>
      <color rgb="FF606266"/>
      <name val="Helvetica"/>
      <charset val="134"/>
    </font>
    <font>
      <sz val="12"/>
      <color rgb="FF606266"/>
      <name val="宋体"/>
      <charset val="134"/>
    </font>
    <font>
      <sz val="12"/>
      <color theme="1"/>
      <name val="宋体"/>
      <charset val="134"/>
      <scheme val="minor"/>
    </font>
    <font>
      <sz val="22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 shrinkToFi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 shrinkToFit="1"/>
    </xf>
    <xf numFmtId="49" fontId="5" fillId="0" borderId="2" xfId="49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 shrinkToFit="1"/>
    </xf>
    <xf numFmtId="49" fontId="7" fillId="0" borderId="4" xfId="49" applyNumberFormat="1" applyFont="1" applyFill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 shrinkToFit="1"/>
    </xf>
    <xf numFmtId="14" fontId="8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49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3" fillId="0" borderId="2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pane ySplit="3" topLeftCell="A4" activePane="bottomLeft" state="frozen"/>
      <selection/>
      <selection pane="bottomLeft" activeCell="F27" sqref="F27"/>
    </sheetView>
  </sheetViews>
  <sheetFormatPr defaultColWidth="9" defaultRowHeight="14.4"/>
  <cols>
    <col min="1" max="1" width="4.5" customWidth="1"/>
    <col min="2" max="2" width="8.87962962962963" style="1" customWidth="1"/>
    <col min="3" max="3" width="12" style="2" customWidth="1"/>
    <col min="4" max="4" width="12.75" style="3" customWidth="1"/>
    <col min="5" max="5" width="5.25" customWidth="1"/>
    <col min="6" max="6" width="12" customWidth="1"/>
    <col min="7" max="7" width="12.25" customWidth="1"/>
    <col min="8" max="8" width="8.62962962962963" customWidth="1"/>
    <col min="9" max="9" width="6.5" customWidth="1"/>
    <col min="10" max="10" width="6.62962962962963" customWidth="1"/>
    <col min="11" max="11" width="5.12962962962963" customWidth="1"/>
    <col min="12" max="12" width="6.62962962962963" customWidth="1"/>
    <col min="13" max="13" width="8.5" customWidth="1"/>
    <col min="14" max="14" width="9" style="4" customWidth="1"/>
    <col min="15" max="15" width="81.25" customWidth="1"/>
  </cols>
  <sheetData>
    <row r="1" ht="22.5" customHeight="1" spans="1:14">
      <c r="A1" s="5" t="s">
        <v>0</v>
      </c>
      <c r="B1" s="6"/>
      <c r="C1" s="6"/>
      <c r="D1" s="7"/>
      <c r="E1" s="5"/>
      <c r="F1" s="5"/>
      <c r="G1" s="5"/>
      <c r="H1" s="5"/>
      <c r="I1" s="5"/>
      <c r="J1" s="5"/>
      <c r="K1" s="5"/>
      <c r="L1" s="5"/>
      <c r="M1" s="5"/>
      <c r="N1" s="42"/>
    </row>
    <row r="2" ht="15.6" spans="1:14">
      <c r="A2" s="8"/>
      <c r="B2" s="8"/>
      <c r="C2" s="9"/>
      <c r="D2" s="10"/>
      <c r="E2" s="8"/>
      <c r="F2" s="8"/>
      <c r="G2" s="8"/>
      <c r="H2" s="8"/>
      <c r="I2" s="8"/>
      <c r="J2" s="8"/>
      <c r="K2" s="8"/>
      <c r="L2" s="8"/>
      <c r="M2" s="43" t="s">
        <v>1</v>
      </c>
      <c r="N2" s="44"/>
    </row>
    <row r="3" ht="48" customHeight="1" spans="1:14">
      <c r="A3" s="11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45" t="s">
        <v>10</v>
      </c>
      <c r="J3" s="45" t="s">
        <v>11</v>
      </c>
      <c r="K3" s="11" t="s">
        <v>12</v>
      </c>
      <c r="L3" s="45" t="s">
        <v>13</v>
      </c>
      <c r="M3" s="11" t="s">
        <v>14</v>
      </c>
      <c r="N3" s="22" t="s">
        <v>15</v>
      </c>
    </row>
    <row r="4" ht="35" customHeight="1" spans="1:14">
      <c r="A4" s="11">
        <v>1</v>
      </c>
      <c r="B4" s="14" t="s">
        <v>16</v>
      </c>
      <c r="C4" s="15" t="s">
        <v>17</v>
      </c>
      <c r="D4" s="16" t="s">
        <v>18</v>
      </c>
      <c r="E4" s="15" t="s">
        <v>19</v>
      </c>
      <c r="F4" s="17">
        <v>45471</v>
      </c>
      <c r="G4" s="17">
        <v>45473</v>
      </c>
      <c r="H4" s="15" t="s">
        <v>20</v>
      </c>
      <c r="I4" s="22">
        <v>52</v>
      </c>
      <c r="J4" s="22">
        <v>48</v>
      </c>
      <c r="K4" s="22">
        <v>42</v>
      </c>
      <c r="L4" s="22">
        <v>41</v>
      </c>
      <c r="M4" s="22">
        <v>400</v>
      </c>
      <c r="N4" s="22">
        <f>M4*L4</f>
        <v>16400</v>
      </c>
    </row>
    <row r="5" ht="43" customHeight="1" spans="1:14">
      <c r="A5" s="11">
        <v>2</v>
      </c>
      <c r="B5" s="18"/>
      <c r="C5" s="15" t="s">
        <v>21</v>
      </c>
      <c r="D5" s="16" t="s">
        <v>22</v>
      </c>
      <c r="E5" s="15" t="s">
        <v>19</v>
      </c>
      <c r="F5" s="17">
        <v>45474</v>
      </c>
      <c r="G5" s="17">
        <v>45476</v>
      </c>
      <c r="H5" s="15" t="s">
        <v>20</v>
      </c>
      <c r="I5" s="22">
        <v>48</v>
      </c>
      <c r="J5" s="22">
        <v>44</v>
      </c>
      <c r="K5" s="22">
        <v>38</v>
      </c>
      <c r="L5" s="22">
        <v>37</v>
      </c>
      <c r="M5" s="22">
        <v>400</v>
      </c>
      <c r="N5" s="22">
        <f>M5*L5</f>
        <v>14800</v>
      </c>
    </row>
    <row r="6" ht="35" customHeight="1" spans="1:14">
      <c r="A6" s="11"/>
      <c r="B6" s="19" t="s">
        <v>23</v>
      </c>
      <c r="C6" s="15"/>
      <c r="D6" s="16"/>
      <c r="E6" s="15"/>
      <c r="F6" s="17"/>
      <c r="G6" s="17"/>
      <c r="H6" s="15"/>
      <c r="I6" s="19">
        <f>SUM(I4:I5)</f>
        <v>100</v>
      </c>
      <c r="J6" s="19">
        <f>SUM(J4:J5)</f>
        <v>92</v>
      </c>
      <c r="K6" s="19">
        <f>SUM(K4:K5)</f>
        <v>80</v>
      </c>
      <c r="L6" s="19">
        <f>SUM(L4:L5)</f>
        <v>78</v>
      </c>
      <c r="M6" s="19"/>
      <c r="N6" s="19">
        <f>SUM(N4:N5)</f>
        <v>31200</v>
      </c>
    </row>
    <row r="7" ht="67" customHeight="1" spans="1:14">
      <c r="A7" s="11">
        <v>3</v>
      </c>
      <c r="B7" s="20" t="s">
        <v>24</v>
      </c>
      <c r="C7" s="21" t="s">
        <v>25</v>
      </c>
      <c r="D7" s="16" t="s">
        <v>26</v>
      </c>
      <c r="E7" s="15" t="s">
        <v>27</v>
      </c>
      <c r="F7" s="17">
        <v>45371</v>
      </c>
      <c r="G7" s="17">
        <v>45419</v>
      </c>
      <c r="H7" s="22" t="s">
        <v>28</v>
      </c>
      <c r="I7" s="22">
        <v>68</v>
      </c>
      <c r="J7" s="22">
        <v>63</v>
      </c>
      <c r="K7" s="22">
        <v>59</v>
      </c>
      <c r="L7" s="22">
        <v>59</v>
      </c>
      <c r="M7" s="22">
        <v>720</v>
      </c>
      <c r="N7" s="22">
        <f>L7*M7</f>
        <v>42480</v>
      </c>
    </row>
    <row r="8" ht="35" customHeight="1" spans="1:14">
      <c r="A8" s="11"/>
      <c r="B8" s="19" t="s">
        <v>23</v>
      </c>
      <c r="C8" s="23"/>
      <c r="D8" s="24"/>
      <c r="E8" s="23"/>
      <c r="F8" s="25"/>
      <c r="G8" s="26"/>
      <c r="H8" s="23"/>
      <c r="I8" s="19">
        <f>SUM(I7:I7)</f>
        <v>68</v>
      </c>
      <c r="J8" s="19">
        <f>SUM(J7:J7)</f>
        <v>63</v>
      </c>
      <c r="K8" s="19">
        <f>SUM(K7:K7)</f>
        <v>59</v>
      </c>
      <c r="L8" s="19">
        <f>SUM(L7:L7)</f>
        <v>59</v>
      </c>
      <c r="M8" s="19"/>
      <c r="N8" s="19">
        <f>SUM(N7:N7)</f>
        <v>42480</v>
      </c>
    </row>
    <row r="9" ht="35" customHeight="1" spans="1:14">
      <c r="A9" s="11">
        <v>4</v>
      </c>
      <c r="B9" s="22" t="s">
        <v>29</v>
      </c>
      <c r="C9" s="21" t="s">
        <v>30</v>
      </c>
      <c r="D9" s="16" t="s">
        <v>31</v>
      </c>
      <c r="E9" s="15" t="s">
        <v>27</v>
      </c>
      <c r="F9" s="17">
        <v>45391</v>
      </c>
      <c r="G9" s="17">
        <v>45406</v>
      </c>
      <c r="H9" s="15" t="s">
        <v>20</v>
      </c>
      <c r="I9" s="21">
        <v>45</v>
      </c>
      <c r="J9" s="22">
        <v>41</v>
      </c>
      <c r="K9" s="22">
        <v>32</v>
      </c>
      <c r="L9" s="22">
        <v>31</v>
      </c>
      <c r="M9" s="22">
        <v>720</v>
      </c>
      <c r="N9" s="22">
        <f>L9*M9</f>
        <v>22320</v>
      </c>
    </row>
    <row r="10" ht="35" customHeight="1" spans="1:14">
      <c r="A10" s="11">
        <v>5</v>
      </c>
      <c r="B10" s="22"/>
      <c r="C10" s="21" t="s">
        <v>32</v>
      </c>
      <c r="D10" s="16" t="s">
        <v>33</v>
      </c>
      <c r="E10" s="15" t="s">
        <v>19</v>
      </c>
      <c r="F10" s="17">
        <v>45436</v>
      </c>
      <c r="G10" s="17">
        <v>45438</v>
      </c>
      <c r="H10" s="15" t="s">
        <v>20</v>
      </c>
      <c r="I10" s="46">
        <v>33</v>
      </c>
      <c r="J10" s="22">
        <v>24</v>
      </c>
      <c r="K10" s="22">
        <v>23</v>
      </c>
      <c r="L10" s="22">
        <v>23</v>
      </c>
      <c r="M10" s="22">
        <v>400</v>
      </c>
      <c r="N10" s="22">
        <f>L10*M10</f>
        <v>9200</v>
      </c>
    </row>
    <row r="11" ht="35" customHeight="1" spans="1:14">
      <c r="A11" s="11">
        <v>6</v>
      </c>
      <c r="B11" s="22"/>
      <c r="C11" s="15" t="s">
        <v>34</v>
      </c>
      <c r="D11" s="16" t="s">
        <v>35</v>
      </c>
      <c r="E11" s="15" t="s">
        <v>19</v>
      </c>
      <c r="F11" s="27">
        <v>45439</v>
      </c>
      <c r="G11" s="17">
        <v>45441</v>
      </c>
      <c r="H11" s="15" t="s">
        <v>20</v>
      </c>
      <c r="I11" s="22">
        <v>35</v>
      </c>
      <c r="J11" s="22">
        <v>25</v>
      </c>
      <c r="K11" s="22">
        <v>25</v>
      </c>
      <c r="L11" s="22">
        <v>25</v>
      </c>
      <c r="M11" s="22">
        <v>400</v>
      </c>
      <c r="N11" s="22">
        <f>L11*M11</f>
        <v>10000</v>
      </c>
    </row>
    <row r="12" ht="46" customHeight="1" spans="1:14">
      <c r="A12" s="11">
        <v>7</v>
      </c>
      <c r="B12" s="22"/>
      <c r="C12" s="21" t="s">
        <v>36</v>
      </c>
      <c r="D12" s="16" t="s">
        <v>37</v>
      </c>
      <c r="E12" s="15" t="s">
        <v>38</v>
      </c>
      <c r="F12" s="27">
        <v>45399</v>
      </c>
      <c r="G12" s="27">
        <v>45418</v>
      </c>
      <c r="H12" s="28" t="s">
        <v>20</v>
      </c>
      <c r="I12" s="22">
        <v>53</v>
      </c>
      <c r="J12" s="22">
        <v>53</v>
      </c>
      <c r="K12" s="22">
        <v>48</v>
      </c>
      <c r="L12" s="22">
        <v>46</v>
      </c>
      <c r="M12" s="22">
        <v>910</v>
      </c>
      <c r="N12" s="22">
        <f>L12*M12</f>
        <v>41860</v>
      </c>
    </row>
    <row r="13" ht="35" customHeight="1" spans="1:14">
      <c r="A13" s="11"/>
      <c r="B13" s="19" t="s">
        <v>23</v>
      </c>
      <c r="C13" s="29"/>
      <c r="D13" s="30"/>
      <c r="E13" s="31"/>
      <c r="F13" s="32"/>
      <c r="G13" s="32"/>
      <c r="H13" s="32"/>
      <c r="I13" s="19">
        <f>SUM(I9:I12)</f>
        <v>166</v>
      </c>
      <c r="J13" s="19">
        <f>SUM(J9:J12)</f>
        <v>143</v>
      </c>
      <c r="K13" s="19">
        <f>SUM(K9:K12)</f>
        <v>128</v>
      </c>
      <c r="L13" s="19">
        <f>SUM(L9:L12)</f>
        <v>125</v>
      </c>
      <c r="M13" s="19"/>
      <c r="N13" s="19">
        <f>SUM(N9:N12)</f>
        <v>83380</v>
      </c>
    </row>
    <row r="14" ht="35" customHeight="1" spans="1:14">
      <c r="A14" s="11">
        <v>8</v>
      </c>
      <c r="B14" s="33" t="s">
        <v>39</v>
      </c>
      <c r="C14" s="34" t="s">
        <v>40</v>
      </c>
      <c r="D14" s="35">
        <v>66102400077</v>
      </c>
      <c r="E14" s="15" t="s">
        <v>19</v>
      </c>
      <c r="F14" s="27">
        <v>45523</v>
      </c>
      <c r="G14" s="27">
        <v>45525</v>
      </c>
      <c r="H14" s="28" t="s">
        <v>20</v>
      </c>
      <c r="I14" s="22">
        <v>30</v>
      </c>
      <c r="J14" s="22">
        <v>27</v>
      </c>
      <c r="K14" s="22">
        <v>25</v>
      </c>
      <c r="L14" s="41">
        <v>25</v>
      </c>
      <c r="M14" s="22">
        <v>400</v>
      </c>
      <c r="N14" s="22">
        <f>L14*M14</f>
        <v>10000</v>
      </c>
    </row>
    <row r="15" ht="35" customHeight="1" spans="1:14">
      <c r="A15" s="11">
        <v>9</v>
      </c>
      <c r="B15" s="36"/>
      <c r="C15" s="21" t="s">
        <v>41</v>
      </c>
      <c r="D15" s="16" t="s">
        <v>42</v>
      </c>
      <c r="E15" s="15" t="s">
        <v>19</v>
      </c>
      <c r="F15" s="27">
        <v>45533</v>
      </c>
      <c r="G15" s="17">
        <v>45535</v>
      </c>
      <c r="H15" s="28" t="s">
        <v>20</v>
      </c>
      <c r="I15" s="22">
        <v>31</v>
      </c>
      <c r="J15" s="22">
        <v>27</v>
      </c>
      <c r="K15" s="22">
        <v>25</v>
      </c>
      <c r="L15" s="22">
        <v>25</v>
      </c>
      <c r="M15" s="22">
        <v>400</v>
      </c>
      <c r="N15" s="22">
        <f>L15*M15</f>
        <v>10000</v>
      </c>
    </row>
    <row r="16" ht="35" customHeight="1" spans="1:14">
      <c r="A16" s="11">
        <v>10</v>
      </c>
      <c r="B16" s="36" t="s">
        <v>39</v>
      </c>
      <c r="C16" s="15" t="s">
        <v>43</v>
      </c>
      <c r="D16" s="16" t="s">
        <v>44</v>
      </c>
      <c r="E16" s="15" t="s">
        <v>19</v>
      </c>
      <c r="F16" s="17">
        <v>45520</v>
      </c>
      <c r="G16" s="17">
        <v>45522</v>
      </c>
      <c r="H16" s="28" t="s">
        <v>20</v>
      </c>
      <c r="I16" s="22">
        <v>55</v>
      </c>
      <c r="J16" s="22">
        <v>45</v>
      </c>
      <c r="K16" s="22">
        <v>34</v>
      </c>
      <c r="L16" s="22">
        <v>34</v>
      </c>
      <c r="M16" s="22">
        <v>400</v>
      </c>
      <c r="N16" s="22">
        <f>L16*M16</f>
        <v>13600</v>
      </c>
    </row>
    <row r="17" ht="49" customHeight="1" spans="1:14">
      <c r="A17" s="11">
        <v>11</v>
      </c>
      <c r="B17" s="37"/>
      <c r="C17" s="15" t="s">
        <v>45</v>
      </c>
      <c r="D17" s="16" t="s">
        <v>46</v>
      </c>
      <c r="E17" s="15" t="s">
        <v>38</v>
      </c>
      <c r="F17" s="27">
        <v>45357</v>
      </c>
      <c r="G17" s="17">
        <v>45373</v>
      </c>
      <c r="H17" s="38" t="s">
        <v>47</v>
      </c>
      <c r="I17" s="22">
        <v>66</v>
      </c>
      <c r="J17" s="22">
        <v>50</v>
      </c>
      <c r="K17" s="22">
        <v>48</v>
      </c>
      <c r="L17" s="22">
        <v>48</v>
      </c>
      <c r="M17" s="22">
        <v>910</v>
      </c>
      <c r="N17" s="22">
        <f>L17*M17</f>
        <v>43680</v>
      </c>
    </row>
    <row r="18" ht="35" customHeight="1" spans="1:14">
      <c r="A18" s="11"/>
      <c r="B18" s="19" t="s">
        <v>23</v>
      </c>
      <c r="C18" s="31"/>
      <c r="D18" s="30"/>
      <c r="E18" s="31"/>
      <c r="F18" s="39"/>
      <c r="G18" s="39"/>
      <c r="H18" s="19"/>
      <c r="I18" s="19">
        <f>SUM(I14:I17)</f>
        <v>182</v>
      </c>
      <c r="J18" s="19">
        <f>SUM(J14:J17)</f>
        <v>149</v>
      </c>
      <c r="K18" s="19">
        <f>SUM(K14:K17)</f>
        <v>132</v>
      </c>
      <c r="L18" s="19">
        <f>SUM(L14:L17)</f>
        <v>132</v>
      </c>
      <c r="M18" s="19"/>
      <c r="N18" s="19">
        <f>SUM(N14:N17)</f>
        <v>77280</v>
      </c>
    </row>
    <row r="19" ht="35" customHeight="1" spans="1:14">
      <c r="A19" s="40"/>
      <c r="B19" s="19" t="s">
        <v>48</v>
      </c>
      <c r="C19" s="34"/>
      <c r="D19" s="35"/>
      <c r="E19" s="41"/>
      <c r="F19" s="41"/>
      <c r="G19" s="41"/>
      <c r="H19" s="41"/>
      <c r="I19" s="19">
        <f>SUM(I13,I8,I18,I6)</f>
        <v>516</v>
      </c>
      <c r="J19" s="19">
        <f>SUM(J13,J8,J18,J6)</f>
        <v>447</v>
      </c>
      <c r="K19" s="19">
        <f>SUM(K13,K8,K18,K6)</f>
        <v>399</v>
      </c>
      <c r="L19" s="19">
        <f>SUM(L13,L8,L18,L6)</f>
        <v>394</v>
      </c>
      <c r="M19" s="19"/>
      <c r="N19" s="19">
        <f>SUM(N13,N8,N18,N6)</f>
        <v>234340</v>
      </c>
    </row>
  </sheetData>
  <mergeCells count="6">
    <mergeCell ref="A1:N1"/>
    <mergeCell ref="M2:N2"/>
    <mergeCell ref="B4:B5"/>
    <mergeCell ref="B9:B12"/>
    <mergeCell ref="B14:B15"/>
    <mergeCell ref="B16:B17"/>
  </mergeCells>
  <pageMargins left="0.708333333333333" right="0.708333333333333" top="0.275" bottom="0.236111111111111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24-5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董亚鹏</cp:lastModifiedBy>
  <dcterms:created xsi:type="dcterms:W3CDTF">2006-09-13T11:21:00Z</dcterms:created>
  <dcterms:modified xsi:type="dcterms:W3CDTF">2024-10-08T07:46:22Z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DF1BAF572868446A85E4BD7C20A52296_13</vt:lpwstr>
  </property>
</Properties>
</file>