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5-7" sheetId="3" r:id="rId1"/>
  </sheets>
  <definedNames>
    <definedName name="_xlnm.Print_Titles" localSheetId="0">'25-7'!$1:$2</definedName>
    <definedName name="_xlnm._FilterDatabase" localSheetId="0" hidden="1">'25-7'!$A$3:$N$16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<sst xmlns="http://schemas.openxmlformats.org/spreadsheetml/2006/main" count="66" uniqueCount="50">
  <si>
    <t>2025年师市职业培训补贴资金拨付明细表（第七批）</t>
  </si>
  <si>
    <t>单位：人次、元</t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</si>
  <si>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</si>
  <si>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培训机构</t>
    </r>
  </si>
  <si>
    <r>
      <rPr>
        <sz val="12"/>
        <rFont val="仿宋_GB2312"/>
        <charset val="134"/>
      </rPr>
      <t>职业工种</t>
    </r>
  </si>
  <si>
    <r>
      <rPr>
        <sz val="12"/>
        <rFont val="仿宋_GB2312"/>
        <charset val="134"/>
      </rPr>
      <t>培训班期编号</t>
    </r>
  </si>
  <si>
    <r>
      <rPr>
        <sz val="12"/>
        <rFont val="仿宋_GB2312"/>
        <charset val="134"/>
      </rPr>
      <t>等级</t>
    </r>
  </si>
  <si>
    <r>
      <rPr>
        <sz val="12"/>
        <rFont val="仿宋_GB2312"/>
        <charset val="134"/>
      </rPr>
      <t>开班时间</t>
    </r>
  </si>
  <si>
    <r>
      <rPr>
        <sz val="12"/>
        <rFont val="仿宋_GB2312"/>
        <charset val="134"/>
      </rPr>
      <t>结束时间</t>
    </r>
  </si>
  <si>
    <r>
      <rPr>
        <sz val="12"/>
        <rFont val="仿宋_GB2312"/>
        <charset val="134"/>
      </rPr>
      <t>培训单位（地点）</t>
    </r>
  </si>
  <si>
    <t>申报人数</t>
  </si>
  <si>
    <t>参培人数</t>
  </si>
  <si>
    <r>
      <rPr>
        <sz val="12"/>
        <rFont val="仿宋_GB2312"/>
        <charset val="134"/>
      </rPr>
      <t>合格人数</t>
    </r>
  </si>
  <si>
    <t>补贴人数</t>
  </si>
  <si>
    <r>
      <rPr>
        <sz val="12"/>
        <rFont val="宋体"/>
        <charset val="134"/>
      </rPr>
      <t>培训补贴标准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人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</si>
  <si>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培训补贴金额</t>
    </r>
  </si>
  <si>
    <t>畜牧饲养员</t>
  </si>
  <si>
    <t>技师</t>
  </si>
  <si>
    <t>2025.6.5</t>
  </si>
  <si>
    <t>2025.06.15</t>
  </si>
  <si>
    <t>183团</t>
  </si>
  <si>
    <t>新疆生产建设兵团开放大学</t>
  </si>
  <si>
    <t>农村电商运营</t>
  </si>
  <si>
    <t>专项</t>
  </si>
  <si>
    <t>2025.10.28</t>
  </si>
  <si>
    <t>2025.10.30</t>
  </si>
  <si>
    <t>农艺工</t>
  </si>
  <si>
    <t>66102500081</t>
  </si>
  <si>
    <t>2025.10.14</t>
  </si>
  <si>
    <t>2025.10.24</t>
  </si>
  <si>
    <t>小计</t>
  </si>
  <si>
    <t>新疆生产建设兵团兴新职业技术学院</t>
  </si>
  <si>
    <t>2025.10.22</t>
  </si>
  <si>
    <t>188团</t>
  </si>
  <si>
    <t>农作物植保员</t>
  </si>
  <si>
    <t>高级</t>
  </si>
  <si>
    <t>2025.10.18</t>
  </si>
  <si>
    <t>北屯职业技术学校</t>
  </si>
  <si>
    <t>微店组建与服务</t>
  </si>
  <si>
    <t>2025.9.24</t>
  </si>
  <si>
    <t>2025.9.26</t>
  </si>
  <si>
    <t>职校</t>
  </si>
  <si>
    <t>创业培训</t>
  </si>
  <si>
    <t>创业</t>
  </si>
  <si>
    <t>2025.10.1</t>
  </si>
  <si>
    <t>2025.10.20</t>
  </si>
  <si>
    <t>新疆天富集团有限责任公司天富学院</t>
  </si>
  <si>
    <t>地暖清洗</t>
  </si>
  <si>
    <t>师直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</si>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</sst>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 shrinkToFi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3" xfId="49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60" zoomScaleNormal="60" workbookViewId="0">
      <pane ySplit="3" topLeftCell="A4" activePane="bottomLeft" state="frozen"/>
      <selection/>
      <selection pane="bottomLeft" activeCell="L16" sqref="L16"/>
    </sheetView>
  </sheetViews>
  <sheetFormatPr defaultColWidth="9" defaultRowHeight="13.5"/>
  <cols>
    <col min="1" max="1" width="4.5" customWidth="1"/>
    <col min="2" max="2" width="9.25" customWidth="1"/>
    <col min="3" max="3" width="16.6666666666667" style="2" customWidth="1"/>
    <col min="4" max="4" width="14.1" style="3" customWidth="1"/>
    <col min="5" max="5" width="6.25" style="4" customWidth="1"/>
    <col min="6" max="6" width="14.2416666666667" style="4" customWidth="1"/>
    <col min="7" max="7" width="12.125" style="4" customWidth="1"/>
    <col min="8" max="8" width="12" style="4" customWidth="1"/>
    <col min="9" max="9" width="6.5" customWidth="1"/>
    <col min="10" max="10" width="6.625" customWidth="1"/>
    <col min="11" max="11" width="6.09166666666667" customWidth="1"/>
    <col min="12" max="12" width="7.5" customWidth="1"/>
    <col min="13" max="13" width="9.275" customWidth="1"/>
    <col min="14" max="14" width="11.6" customWidth="1"/>
    <col min="15" max="15" width="15.4166666666667" customWidth="1"/>
  </cols>
  <sheetData>
    <row r="1" ht="4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5.75" spans="1:14">
      <c r="A2" s="6"/>
      <c r="B2" s="6"/>
      <c r="C2" s="7"/>
      <c r="D2" s="8"/>
      <c r="E2" s="7"/>
      <c r="F2" s="7"/>
      <c r="G2" s="7"/>
      <c r="H2" s="7"/>
      <c r="I2" s="6"/>
      <c r="J2" s="6"/>
      <c r="K2" s="6"/>
      <c r="L2" s="6"/>
      <c r="M2" s="9" t="s">
        <v>1</v>
      </c>
      <c r="N2" s="9"/>
    </row>
    <row r="3" ht="50" customHeight="1" spans="1:14">
      <c r="A3" s="10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3" t="s">
        <v>10</v>
      </c>
      <c r="J3" s="13" t="s">
        <v>11</v>
      </c>
      <c r="K3" s="10" t="s">
        <v>12</v>
      </c>
      <c r="L3" s="13" t="s">
        <v>13</v>
      </c>
      <c r="M3" s="14" t="s">
        <v>14</v>
      </c>
      <c r="N3" s="10" t="s">
        <v>15</v>
      </c>
    </row>
    <row r="4" s="1" customFormat="1" ht="50" customHeight="1" spans="1:14">
      <c r="A4" s="10">
        <v>1</v>
      </c>
      <c r="B4" s="15"/>
      <c r="C4" s="16" t="s">
        <v>16</v>
      </c>
      <c r="D4" s="17">
        <v>66102500073</v>
      </c>
      <c r="E4" s="18" t="s">
        <v>17</v>
      </c>
      <c r="F4" s="19" t="s">
        <v>18</v>
      </c>
      <c r="G4" s="19" t="s">
        <v>19</v>
      </c>
      <c r="H4" s="20" t="s">
        <v>20</v>
      </c>
      <c r="I4" s="21">
        <v>60</v>
      </c>
      <c r="J4" s="21">
        <v>46</v>
      </c>
      <c r="K4" s="21">
        <v>38</v>
      </c>
      <c r="L4" s="22">
        <v>38</v>
      </c>
      <c r="M4" s="18">
        <v>1200</v>
      </c>
      <c r="N4" s="18">
        <f t="shared" ref="N4:N6" si="0">M4*L4</f>
        <v>45600</v>
      </c>
    </row>
    <row r="5" s="1" customFormat="1" ht="50" customHeight="1" spans="1:14">
      <c r="A5" s="10">
        <v>2</v>
      </c>
      <c r="B5" s="23" t="s">
        <v>21</v>
      </c>
      <c r="C5" s="24" t="s">
        <v>22</v>
      </c>
      <c r="D5" s="18">
        <v>66102500085</v>
      </c>
      <c r="E5" s="18" t="s">
        <v>23</v>
      </c>
      <c r="F5" s="18" t="s">
        <v>24</v>
      </c>
      <c r="G5" s="18" t="s">
        <v>25</v>
      </c>
      <c r="H5" s="20" t="s">
        <v>20</v>
      </c>
      <c r="I5" s="18">
        <v>70</v>
      </c>
      <c r="J5" s="18">
        <v>66</v>
      </c>
      <c r="K5" s="21">
        <v>63</v>
      </c>
      <c r="L5" s="22">
        <v>63</v>
      </c>
      <c r="M5" s="18">
        <v>400</v>
      </c>
      <c r="N5" s="18">
        <f t="shared" si="0"/>
        <v>25200</v>
      </c>
    </row>
    <row r="6" s="1" customFormat="1" ht="50" customHeight="1" spans="1:14">
      <c r="A6" s="10">
        <v>3</v>
      </c>
      <c r="B6" s="25"/>
      <c r="C6" s="24" t="s">
        <v>26</v>
      </c>
      <c r="D6" s="18" t="s">
        <v>27</v>
      </c>
      <c r="E6" s="18" t="s">
        <v>17</v>
      </c>
      <c r="F6" s="18" t="s">
        <v>28</v>
      </c>
      <c r="G6" s="18" t="s">
        <v>29</v>
      </c>
      <c r="H6" s="20" t="s">
        <v>20</v>
      </c>
      <c r="I6" s="21">
        <v>43</v>
      </c>
      <c r="J6" s="21">
        <v>37</v>
      </c>
      <c r="K6" s="21">
        <v>31</v>
      </c>
      <c r="L6" s="22">
        <v>31</v>
      </c>
      <c r="M6" s="18">
        <v>1200</v>
      </c>
      <c r="N6" s="18">
        <f t="shared" si="0"/>
        <v>37200</v>
      </c>
    </row>
    <row r="7" s="1" customFormat="1" ht="45" customHeight="1" spans="1:14">
      <c r="A7" s="10"/>
      <c r="B7" s="21" t="s">
        <v>30</v>
      </c>
      <c r="C7" s="18"/>
      <c r="D7" s="18"/>
      <c r="E7" s="18"/>
      <c r="F7" s="26"/>
      <c r="G7" s="26"/>
      <c r="H7" s="20"/>
      <c r="I7" s="21">
        <f>SUM(I4:I6)</f>
        <v>173</v>
      </c>
      <c r="J7" s="21">
        <f>SUM(J4:J6)</f>
        <v>149</v>
      </c>
      <c r="K7" s="21">
        <f>SUM(K4:K6)</f>
        <v>132</v>
      </c>
      <c r="L7" s="21">
        <f>SUM(L4:L6)</f>
        <v>132</v>
      </c>
      <c r="M7" s="21"/>
      <c r="N7" s="21">
        <f>SUM(N4:N6)</f>
        <v>108000</v>
      </c>
    </row>
    <row r="8" s="1" customFormat="1" ht="50" customHeight="1" spans="1:14">
      <c r="A8" s="10">
        <v>4</v>
      </c>
      <c r="B8" s="27" t="s">
        <v>31</v>
      </c>
      <c r="C8" s="28" t="s">
        <v>22</v>
      </c>
      <c r="D8" s="16">
        <v>66102500082</v>
      </c>
      <c r="E8" s="18" t="s">
        <v>23</v>
      </c>
      <c r="F8" s="18" t="s">
        <v>32</v>
      </c>
      <c r="G8" s="18" t="s">
        <v>29</v>
      </c>
      <c r="H8" s="16" t="s">
        <v>33</v>
      </c>
      <c r="I8" s="29">
        <v>62</v>
      </c>
      <c r="J8" s="21">
        <v>59</v>
      </c>
      <c r="K8" s="21">
        <v>50</v>
      </c>
      <c r="L8" s="30">
        <v>49</v>
      </c>
      <c r="M8" s="18">
        <v>400</v>
      </c>
      <c r="N8" s="18">
        <f>M8*L8</f>
        <v>19600</v>
      </c>
    </row>
    <row r="9" s="1" customFormat="1" ht="50" customHeight="1" spans="1:14">
      <c r="A9" s="10">
        <v>5</v>
      </c>
      <c r="B9" s="31"/>
      <c r="C9" s="28" t="s">
        <v>34</v>
      </c>
      <c r="D9" s="16">
        <v>66102500083</v>
      </c>
      <c r="E9" s="18" t="s">
        <v>35</v>
      </c>
      <c r="F9" s="18" t="s">
        <v>36</v>
      </c>
      <c r="G9" s="18" t="s">
        <v>25</v>
      </c>
      <c r="H9" s="16" t="s">
        <v>33</v>
      </c>
      <c r="I9" s="29">
        <v>47</v>
      </c>
      <c r="J9" s="21">
        <v>42</v>
      </c>
      <c r="K9" s="21">
        <v>40</v>
      </c>
      <c r="L9" s="21">
        <v>40</v>
      </c>
      <c r="M9" s="18">
        <v>1000</v>
      </c>
      <c r="N9" s="18">
        <f>M9*L9</f>
        <v>40000</v>
      </c>
    </row>
    <row r="10" s="1" customFormat="1" ht="50" customHeight="1" spans="1:14">
      <c r="A10" s="10"/>
      <c r="B10" s="21" t="s">
        <v>30</v>
      </c>
      <c r="C10" s="16"/>
      <c r="D10" s="32"/>
      <c r="E10" s="26"/>
      <c r="F10" s="26"/>
      <c r="G10" s="26"/>
      <c r="H10" s="33"/>
      <c r="I10" s="18">
        <f>SUM(I8:I9)</f>
        <v>109</v>
      </c>
      <c r="J10" s="18">
        <f>SUM(J8:J9)</f>
        <v>101</v>
      </c>
      <c r="K10" s="18">
        <f>SUM(K8:K9)</f>
        <v>90</v>
      </c>
      <c r="L10" s="18">
        <f>SUM(L8:L9)</f>
        <v>89</v>
      </c>
      <c r="M10" s="18"/>
      <c r="N10" s="18">
        <f>SUM(N8:N9)</f>
        <v>59600</v>
      </c>
    </row>
    <row r="11" s="1" customFormat="1" ht="45" customHeight="1" spans="1:14">
      <c r="A11" s="10">
        <v>6</v>
      </c>
      <c r="B11" s="31" t="s">
        <v>37</v>
      </c>
      <c r="C11" s="16" t="s">
        <v>38</v>
      </c>
      <c r="D11" s="20">
        <v>66102500079</v>
      </c>
      <c r="E11" s="18" t="s">
        <v>23</v>
      </c>
      <c r="F11" s="18" t="s">
        <v>39</v>
      </c>
      <c r="G11" s="18" t="s">
        <v>40</v>
      </c>
      <c r="H11" s="20" t="s">
        <v>41</v>
      </c>
      <c r="I11" s="34">
        <v>41</v>
      </c>
      <c r="J11" s="21">
        <v>25</v>
      </c>
      <c r="K11" s="21">
        <v>18</v>
      </c>
      <c r="L11" s="21">
        <v>18</v>
      </c>
      <c r="M11" s="21">
        <v>400</v>
      </c>
      <c r="N11" s="18">
        <f>L11*M11</f>
        <v>7200</v>
      </c>
    </row>
    <row r="12" s="1" customFormat="1" ht="45" customHeight="1" spans="1:14">
      <c r="A12" s="10">
        <v>7</v>
      </c>
      <c r="B12" s="31"/>
      <c r="C12" s="16" t="s">
        <v>42</v>
      </c>
      <c r="D12" s="16">
        <v>66102500080</v>
      </c>
      <c r="E12" s="18" t="s">
        <v>43</v>
      </c>
      <c r="F12" s="18" t="s">
        <v>44</v>
      </c>
      <c r="G12" s="18" t="s">
        <v>45</v>
      </c>
      <c r="H12" s="20" t="s">
        <v>41</v>
      </c>
      <c r="I12" s="34">
        <v>16</v>
      </c>
      <c r="J12" s="21">
        <v>16</v>
      </c>
      <c r="K12" s="21">
        <v>13</v>
      </c>
      <c r="L12" s="21">
        <v>13</v>
      </c>
      <c r="M12" s="21">
        <v>300</v>
      </c>
      <c r="N12" s="18">
        <f>L12*M12</f>
        <v>3900</v>
      </c>
    </row>
    <row r="13" s="1" customFormat="1" ht="45" customHeight="1" spans="1:14">
      <c r="A13" s="10"/>
      <c r="B13" s="21" t="s">
        <v>30</v>
      </c>
      <c r="C13" s="35"/>
      <c r="D13" s="35"/>
      <c r="E13" s="18"/>
      <c r="F13" s="18"/>
      <c r="G13" s="18"/>
      <c r="H13" s="20"/>
      <c r="I13" s="21">
        <f>SUM(I11:I12)</f>
        <v>57</v>
      </c>
      <c r="J13" s="21">
        <f>SUM(J11:J12)</f>
        <v>41</v>
      </c>
      <c r="K13" s="21">
        <f>SUM(K11:K12)</f>
        <v>31</v>
      </c>
      <c r="L13" s="21">
        <f>SUM(L11:L12)</f>
        <v>31</v>
      </c>
      <c r="M13" s="21"/>
      <c r="N13" s="21">
        <f>SUM(N11:N12)</f>
        <v>11100</v>
      </c>
    </row>
    <row r="14" s="1" customFormat="1" ht="45" customHeight="1" spans="1:14">
      <c r="A14" s="10">
        <v>8</v>
      </c>
      <c r="B14" s="21" t="s">
        <v>46</v>
      </c>
      <c r="C14" s="16" t="s">
        <v>47</v>
      </c>
      <c r="D14" s="17">
        <v>66102500084</v>
      </c>
      <c r="E14" s="18" t="s">
        <v>23</v>
      </c>
      <c r="F14" s="18" t="s">
        <v>45</v>
      </c>
      <c r="G14" s="18" t="s">
        <v>32</v>
      </c>
      <c r="H14" s="20" t="s">
        <v>48</v>
      </c>
      <c r="I14" s="34">
        <v>35</v>
      </c>
      <c r="J14" s="21">
        <v>33</v>
      </c>
      <c r="K14" s="21">
        <v>33</v>
      </c>
      <c r="L14" s="21">
        <v>33</v>
      </c>
      <c r="M14" s="21">
        <v>400</v>
      </c>
      <c r="N14" s="21">
        <f>M14*L14</f>
        <v>13200</v>
      </c>
    </row>
    <row r="15" s="1" customFormat="1" ht="45" customHeight="1" spans="1:14">
      <c r="A15" s="10"/>
      <c r="B15" s="21" t="s">
        <v>30</v>
      </c>
      <c r="C15" s="36"/>
      <c r="D15" s="17"/>
      <c r="E15" s="18"/>
      <c r="F15" s="18"/>
      <c r="G15" s="18"/>
      <c r="H15" s="20"/>
      <c r="I15" s="34">
        <f>I14</f>
        <v>35</v>
      </c>
      <c r="J15" s="34">
        <f>J14</f>
        <v>33</v>
      </c>
      <c r="K15" s="34">
        <f>K14</f>
        <v>33</v>
      </c>
      <c r="L15" s="34">
        <f>L14</f>
        <v>33</v>
      </c>
      <c r="M15" s="34"/>
      <c r="N15" s="34">
        <f>N14</f>
        <v>13200</v>
      </c>
    </row>
    <row r="16" s="1" customFormat="1" ht="45" customHeight="1" spans="1:14">
      <c r="A16" s="10"/>
      <c r="B16" s="21" t="s">
        <v>49</v>
      </c>
      <c r="C16" s="24"/>
      <c r="D16" s="18"/>
      <c r="E16" s="18"/>
      <c r="F16" s="18"/>
      <c r="G16" s="18"/>
      <c r="H16" s="20"/>
      <c r="I16" s="34">
        <f>I15+I13+I10+I7</f>
        <v>374</v>
      </c>
      <c r="J16" s="34">
        <f>J15+J13+J10+J7</f>
        <v>324</v>
      </c>
      <c r="K16" s="34">
        <f>K15+K13+K10+K7</f>
        <v>286</v>
      </c>
      <c r="L16" s="34">
        <f>L15+L13+L10+L7</f>
        <v>285</v>
      </c>
      <c r="M16" s="34"/>
      <c r="N16" s="34">
        <f>N15+N13+N10+N7</f>
        <v>191900</v>
      </c>
    </row>
  </sheetData>
  <mergeCells count="4">
    <mergeCell ref="A1:N1"/>
    <mergeCell ref="M2:N2"/>
    <mergeCell ref="B8:B9"/>
    <mergeCell ref="B11:B12"/>
  </mergeCells>
  <conditionalFormatting sqref="D4">
    <cfRule type="timePeriod" dxfId="0" priority="60" timePeriod="yesterday">
      <formula>FLOOR(D4,1)=TODAY()-1</formula>
    </cfRule>
    <cfRule type="duplicateValues" dxfId="1" priority="62"/>
  </conditionalFormatting>
  <conditionalFormatting sqref="D5">
    <cfRule type="timePeriod" dxfId="0" priority="49" timePeriod="yesterday">
      <formula>FLOOR(D5,1)=TODAY()-1</formula>
    </cfRule>
    <cfRule type="duplicateValues" dxfId="1" priority="55"/>
  </conditionalFormatting>
  <conditionalFormatting sqref="D6">
    <cfRule type="timePeriod" dxfId="0" priority="38" timePeriod="yesterday">
      <formula>FLOOR(D6,1)=TODAY()-1</formula>
    </cfRule>
    <cfRule type="duplicateValues" dxfId="1" priority="44"/>
  </conditionalFormatting>
  <conditionalFormatting sqref="D7">
    <cfRule type="duplicateValues" dxfId="1" priority="127"/>
  </conditionalFormatting>
  <conditionalFormatting sqref="D8">
    <cfRule type="timePeriod" dxfId="0" priority="30" timePeriod="yesterday">
      <formula>FLOOR(D8,1)=TODAY()-1</formula>
    </cfRule>
    <cfRule type="duplicateValues" dxfId="1" priority="33"/>
  </conditionalFormatting>
  <conditionalFormatting sqref="D9">
    <cfRule type="timePeriod" dxfId="0" priority="22" timePeriod="yesterday">
      <formula>FLOOR(D9,1)=TODAY()-1</formula>
    </cfRule>
    <cfRule type="duplicateValues" dxfId="1" priority="25"/>
  </conditionalFormatting>
  <conditionalFormatting sqref="D11">
    <cfRule type="duplicateValues" dxfId="1" priority="17"/>
  </conditionalFormatting>
  <conditionalFormatting sqref="D12">
    <cfRule type="duplicateValues" dxfId="1" priority="15"/>
  </conditionalFormatting>
  <conditionalFormatting sqref="D16">
    <cfRule type="duplicateValues" dxfId="1" priority="168"/>
    <cfRule type="timePeriod" dxfId="0" priority="169" timePeriod="yesterday">
      <formula>FLOOR(D16,1)=TODAY()-1</formula>
    </cfRule>
  </conditionalFormatting>
  <conditionalFormatting sqref="D11:D12">
    <cfRule type="timePeriod" dxfId="0" priority="13" timePeriod="yesterday">
      <formula>FLOOR(D11,1)=TODAY()-1</formula>
    </cfRule>
    <cfRule type="duplicateValues" dxfId="1" priority="14"/>
  </conditionalFormatting>
  <conditionalFormatting sqref="D14:D15">
    <cfRule type="duplicateValues" dxfId="1" priority="1"/>
    <cfRule type="timePeriod" dxfId="0" priority="5" timePeriod="yesterday">
      <formula>FLOOR(D14,1)=TODAY()-1</formula>
    </cfRule>
  </conditionalFormatting>
  <conditionalFormatting sqref="D1:D3 D17:D1048576">
    <cfRule type="duplicateValues" dxfId="1" priority="258"/>
  </conditionalFormatting>
  <conditionalFormatting sqref="D7 D10">
    <cfRule type="timePeriod" dxfId="0" priority="122" timePeriod="yesterday">
      <formula>FLOOR(D7,1)=TODAY()-1</formula>
    </cfRule>
    <cfRule type="duplicateValues" dxfId="1" priority="124"/>
  </conditionalFormatting>
  <printOptions horizontalCentered="1"/>
  <pageMargins left="0.708333333333333" right="0.708333333333333" top="0.472222222222222" bottom="0.236111111111111" header="0.314583333333333" footer="0.314583333333333"/>
  <pageSetup paperSize="9" scale="97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北淮</cp:lastModifiedBy>
  <dcterms:created xsi:type="dcterms:W3CDTF">2006-09-13T11:21:00Z</dcterms:created>
  <dcterms:modified xsi:type="dcterms:W3CDTF">2025-12-16T08:24:47Z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90A928D68BE44021A52F886FEF199ED4_12</vt:lpwstr>
  </property>
  <property fmtid="{D5CDD505-2E9C-101B-9397-08002B2CF9AE}" pid="4" name="CalculationRule">
    <vt:i4>0</vt:i4>
  </property>
</Properties>
</file>