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6-1" sheetId="3" r:id="rId1"/>
  </sheets>
  <definedNames>
    <definedName name="_xlnm.Print_Titles" localSheetId="0">'26-1'!$1:$2</definedName>
    <definedName name="_xlnm._FilterDatabase" localSheetId="0" hidden="1">'26-1'!$A$3:$N$3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<sst xmlns="http://schemas.openxmlformats.org/spreadsheetml/2006/main" count="64" uniqueCount="45">
  <si>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2026年师市职业培训补贴资金拨付明细表（第一批）</t>
  </si>
  <si>
    <t>单位：人次、元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</si>
  <si>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</si>
  <si>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培训机构</t>
    </r>
  </si>
  <si>
    <r>
      <rPr>
        <sz val="12"/>
        <rFont val="仿宋_GB2312"/>
        <charset val="134"/>
      </rPr>
      <t>职业工种</t>
    </r>
  </si>
  <si>
    <r>
      <rPr>
        <sz val="12"/>
        <rFont val="仿宋_GB2312"/>
        <charset val="134"/>
      </rPr>
      <t>培训班期编号</t>
    </r>
  </si>
  <si>
    <r>
      <rPr>
        <sz val="12"/>
        <rFont val="仿宋_GB2312"/>
        <charset val="134"/>
      </rPr>
      <t>等级</t>
    </r>
  </si>
  <si>
    <r>
      <rPr>
        <sz val="12"/>
        <rFont val="仿宋_GB2312"/>
        <charset val="134"/>
      </rPr>
      <t>开班时间</t>
    </r>
  </si>
  <si>
    <r>
      <rPr>
        <sz val="12"/>
        <rFont val="仿宋_GB2312"/>
        <charset val="134"/>
      </rPr>
      <t>结束时间</t>
    </r>
  </si>
  <si>
    <r>
      <rPr>
        <sz val="12"/>
        <rFont val="仿宋_GB2312"/>
        <charset val="134"/>
      </rPr>
      <t>培训单位（地点）</t>
    </r>
  </si>
  <si>
    <t>申报人数</t>
  </si>
  <si>
    <t>参培人数</t>
  </si>
  <si>
    <r>
      <rPr>
        <sz val="12"/>
        <rFont val="仿宋_GB2312"/>
        <charset val="134"/>
      </rPr>
      <t>合格人数</t>
    </r>
  </si>
  <si>
    <t>补贴人数</t>
  </si>
  <si>
    <r>
      <rPr>
        <sz val="12"/>
        <rFont val="宋体"/>
        <charset val="134"/>
      </rPr>
      <t>培训补贴标准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</si>
  <si>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培训补贴金额</t>
    </r>
  </si>
  <si>
    <t>北屯职业技术学校</t>
  </si>
  <si>
    <t>农村电商运营</t>
  </si>
  <si>
    <t>专项</t>
  </si>
  <si>
    <t>2026-01-08</t>
  </si>
  <si>
    <t>2026-01-10</t>
  </si>
  <si>
    <t>185团</t>
  </si>
  <si>
    <t>手机自媒体制作</t>
  </si>
  <si>
    <t>2026-01-11</t>
  </si>
  <si>
    <t>2026-01-13</t>
  </si>
  <si>
    <t>照料老年人</t>
  </si>
  <si>
    <t>2026-01-14</t>
  </si>
  <si>
    <t>2026-01-16</t>
  </si>
  <si>
    <t>农作物植保员</t>
  </si>
  <si>
    <t>初级</t>
  </si>
  <si>
    <t>2026-02-01</t>
  </si>
  <si>
    <t>188团</t>
  </si>
  <si>
    <t>2026-02-03</t>
  </si>
  <si>
    <t>2026-02-05</t>
  </si>
  <si>
    <t>微店组建与服务</t>
  </si>
  <si>
    <t>保育师</t>
  </si>
  <si>
    <t>2026-01-06</t>
  </si>
  <si>
    <t>2026-01-31</t>
  </si>
  <si>
    <t>职校</t>
  </si>
  <si>
    <t>2026-01-22</t>
  </si>
  <si>
    <t>2026-01-24</t>
  </si>
  <si>
    <t>2026-01-25</t>
  </si>
  <si>
    <t>2026-01-27</t>
  </si>
  <si>
    <t>小计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</si>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</sst>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sz val="16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 shrinkToFi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60" zoomScaleNormal="60" workbookViewId="0">
      <pane ySplit="3" topLeftCell="A4" activePane="bottomLeft" state="frozen"/>
      <selection/>
      <selection pane="bottomLeft" activeCell="N14" sqref="N14"/>
    </sheetView>
  </sheetViews>
  <sheetFormatPr defaultColWidth="9" defaultRowHeight="13.5"/>
  <cols>
    <col min="1" max="1" width="4.5" customWidth="1"/>
    <col min="2" max="2" width="9.25" customWidth="1"/>
    <col min="3" max="3" width="16.6666666666667" style="2" customWidth="1"/>
    <col min="4" max="4" width="14.1" style="3" customWidth="1"/>
    <col min="5" max="5" width="6.25" style="4" customWidth="1"/>
    <col min="6" max="6" width="14.2416666666667" style="4" customWidth="1"/>
    <col min="7" max="7" width="12.125" style="4" customWidth="1"/>
    <col min="8" max="8" width="12" style="4" customWidth="1"/>
    <col min="9" max="9" width="6.5" customWidth="1"/>
    <col min="10" max="10" width="6.625" customWidth="1"/>
    <col min="11" max="11" width="6.09166666666667" customWidth="1"/>
    <col min="12" max="12" width="7.5" customWidth="1"/>
    <col min="13" max="13" width="9.275" customWidth="1"/>
    <col min="14" max="14" width="11.6" customWidth="1"/>
    <col min="15" max="15" width="15.4166666666667" customWidth="1"/>
  </cols>
  <sheetData>
    <row r="1" ht="4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5.75" spans="1:14">
      <c r="A2" s="6"/>
      <c r="B2" s="6"/>
      <c r="C2" s="7"/>
      <c r="D2" s="8"/>
      <c r="E2" s="7"/>
      <c r="F2" s="7"/>
      <c r="G2" s="7"/>
      <c r="H2" s="7"/>
      <c r="I2" s="6"/>
      <c r="J2" s="6"/>
      <c r="K2" s="6"/>
      <c r="L2" s="6"/>
      <c r="M2" s="9" t="s">
        <v>1</v>
      </c>
      <c r="N2" s="9"/>
    </row>
    <row r="3" ht="50" customHeight="1" spans="1:14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3" t="s">
        <v>10</v>
      </c>
      <c r="J3" s="13" t="s">
        <v>11</v>
      </c>
      <c r="K3" s="10" t="s">
        <v>12</v>
      </c>
      <c r="L3" s="13" t="s">
        <v>13</v>
      </c>
      <c r="M3" s="14" t="s">
        <v>14</v>
      </c>
      <c r="N3" s="10" t="s">
        <v>15</v>
      </c>
    </row>
    <row r="4" s="1" customFormat="1" ht="45" customHeight="1" spans="1:14">
      <c r="A4" s="10">
        <f t="shared" ref="A4:A12" si="0">ROW()-3</f>
        <v>1</v>
      </c>
      <c r="B4" s="15" t="s">
        <v>16</v>
      </c>
      <c r="C4" s="16" t="s">
        <v>17</v>
      </c>
      <c r="D4" s="17">
        <v>66102600012</v>
      </c>
      <c r="E4" s="18" t="s">
        <v>18</v>
      </c>
      <c r="F4" s="16" t="s">
        <v>19</v>
      </c>
      <c r="G4" s="16" t="s">
        <v>20</v>
      </c>
      <c r="H4" s="19" t="s">
        <v>21</v>
      </c>
      <c r="I4" s="20">
        <v>35</v>
      </c>
      <c r="J4" s="21">
        <v>32</v>
      </c>
      <c r="K4" s="21">
        <v>32</v>
      </c>
      <c r="L4" s="20">
        <v>32</v>
      </c>
      <c r="M4" s="22">
        <v>400</v>
      </c>
      <c r="N4" s="18">
        <f>L4*M4</f>
        <v>12800</v>
      </c>
    </row>
    <row r="5" s="1" customFormat="1" ht="45" customHeight="1" spans="1:14">
      <c r="A5" s="10">
        <f t="shared" si="0"/>
        <v>2</v>
      </c>
      <c r="B5" s="15"/>
      <c r="C5" s="16" t="s">
        <v>22</v>
      </c>
      <c r="D5" s="17">
        <v>66102600013</v>
      </c>
      <c r="E5" s="18" t="s">
        <v>18</v>
      </c>
      <c r="F5" s="16" t="s">
        <v>23</v>
      </c>
      <c r="G5" s="16" t="s">
        <v>24</v>
      </c>
      <c r="H5" s="19" t="s">
        <v>21</v>
      </c>
      <c r="I5" s="20">
        <v>34</v>
      </c>
      <c r="J5" s="20">
        <v>32</v>
      </c>
      <c r="K5" s="20">
        <v>32</v>
      </c>
      <c r="L5" s="20">
        <v>32</v>
      </c>
      <c r="M5" s="22">
        <v>400</v>
      </c>
      <c r="N5" s="18">
        <f t="shared" ref="N5:N12" si="1">L5*M5</f>
        <v>12800</v>
      </c>
    </row>
    <row r="6" s="1" customFormat="1" ht="45" customHeight="1" spans="1:14">
      <c r="A6" s="10">
        <f t="shared" si="0"/>
        <v>3</v>
      </c>
      <c r="B6" s="15"/>
      <c r="C6" s="16" t="s">
        <v>25</v>
      </c>
      <c r="D6" s="17">
        <v>66102600018</v>
      </c>
      <c r="E6" s="18" t="s">
        <v>18</v>
      </c>
      <c r="F6" s="16" t="s">
        <v>26</v>
      </c>
      <c r="G6" s="16" t="s">
        <v>27</v>
      </c>
      <c r="H6" s="19" t="s">
        <v>21</v>
      </c>
      <c r="I6" s="20">
        <v>32</v>
      </c>
      <c r="J6" s="20">
        <v>28</v>
      </c>
      <c r="K6" s="20">
        <v>27</v>
      </c>
      <c r="L6" s="20">
        <v>27</v>
      </c>
      <c r="M6" s="22">
        <v>400</v>
      </c>
      <c r="N6" s="18">
        <f t="shared" si="1"/>
        <v>10800</v>
      </c>
    </row>
    <row r="7" s="1" customFormat="1" ht="45" customHeight="1" spans="1:14">
      <c r="A7" s="10">
        <f t="shared" si="0"/>
        <v>4</v>
      </c>
      <c r="B7" s="15"/>
      <c r="C7" s="16" t="s">
        <v>28</v>
      </c>
      <c r="D7" s="17">
        <v>66102600014</v>
      </c>
      <c r="E7" s="18" t="s">
        <v>29</v>
      </c>
      <c r="F7" s="16" t="s">
        <v>24</v>
      </c>
      <c r="G7" s="16" t="s">
        <v>30</v>
      </c>
      <c r="H7" s="19" t="s">
        <v>31</v>
      </c>
      <c r="I7" s="20">
        <v>70</v>
      </c>
      <c r="J7" s="21">
        <v>69</v>
      </c>
      <c r="K7" s="21">
        <v>66</v>
      </c>
      <c r="L7" s="20">
        <v>66</v>
      </c>
      <c r="M7" s="18">
        <v>720</v>
      </c>
      <c r="N7" s="18">
        <f t="shared" si="1"/>
        <v>47520</v>
      </c>
    </row>
    <row r="8" s="1" customFormat="1" ht="45" customHeight="1" spans="1:14">
      <c r="A8" s="10">
        <f t="shared" si="0"/>
        <v>5</v>
      </c>
      <c r="B8" s="15"/>
      <c r="C8" s="16" t="s">
        <v>17</v>
      </c>
      <c r="D8" s="17">
        <v>66102600034</v>
      </c>
      <c r="E8" s="18" t="s">
        <v>18</v>
      </c>
      <c r="F8" s="16" t="s">
        <v>32</v>
      </c>
      <c r="G8" s="16" t="s">
        <v>33</v>
      </c>
      <c r="H8" s="19" t="s">
        <v>31</v>
      </c>
      <c r="I8" s="20">
        <v>41</v>
      </c>
      <c r="J8" s="23">
        <v>41</v>
      </c>
      <c r="K8" s="23">
        <v>40</v>
      </c>
      <c r="L8" s="20">
        <v>40</v>
      </c>
      <c r="M8" s="22">
        <v>400</v>
      </c>
      <c r="N8" s="18">
        <f t="shared" si="1"/>
        <v>16000</v>
      </c>
    </row>
    <row r="9" s="1" customFormat="1" ht="45" customHeight="1" spans="1:14">
      <c r="A9" s="10">
        <f t="shared" si="0"/>
        <v>6</v>
      </c>
      <c r="B9" s="15"/>
      <c r="C9" s="16" t="s">
        <v>34</v>
      </c>
      <c r="D9" s="17">
        <v>66102600035</v>
      </c>
      <c r="E9" s="18" t="s">
        <v>18</v>
      </c>
      <c r="F9" s="16" t="s">
        <v>32</v>
      </c>
      <c r="G9" s="16" t="s">
        <v>33</v>
      </c>
      <c r="H9" s="19" t="s">
        <v>31</v>
      </c>
      <c r="I9" s="20">
        <v>42</v>
      </c>
      <c r="J9" s="23">
        <v>42</v>
      </c>
      <c r="K9" s="23">
        <v>42</v>
      </c>
      <c r="L9" s="20">
        <v>42</v>
      </c>
      <c r="M9" s="22">
        <v>400</v>
      </c>
      <c r="N9" s="18">
        <f t="shared" si="1"/>
        <v>16800</v>
      </c>
    </row>
    <row r="10" s="1" customFormat="1" ht="45" customHeight="1" spans="1:14">
      <c r="A10" s="10">
        <f t="shared" si="0"/>
        <v>7</v>
      </c>
      <c r="B10" s="15"/>
      <c r="C10" s="16" t="s">
        <v>35</v>
      </c>
      <c r="D10" s="16">
        <v>66102600001</v>
      </c>
      <c r="E10" s="18" t="s">
        <v>29</v>
      </c>
      <c r="F10" s="16" t="s">
        <v>36</v>
      </c>
      <c r="G10" s="16" t="s">
        <v>37</v>
      </c>
      <c r="H10" s="19" t="s">
        <v>38</v>
      </c>
      <c r="I10" s="20">
        <v>70</v>
      </c>
      <c r="J10" s="20">
        <v>51</v>
      </c>
      <c r="K10" s="20">
        <v>48</v>
      </c>
      <c r="L10" s="20">
        <v>48</v>
      </c>
      <c r="M10" s="18">
        <v>720</v>
      </c>
      <c r="N10" s="18">
        <f t="shared" si="1"/>
        <v>34560</v>
      </c>
    </row>
    <row r="11" s="1" customFormat="1" ht="45" customHeight="1" spans="1:14">
      <c r="A11" s="10">
        <f t="shared" si="0"/>
        <v>8</v>
      </c>
      <c r="B11" s="15"/>
      <c r="C11" s="16" t="s">
        <v>17</v>
      </c>
      <c r="D11" s="17">
        <v>66102600031</v>
      </c>
      <c r="E11" s="18" t="s">
        <v>18</v>
      </c>
      <c r="F11" s="16" t="s">
        <v>39</v>
      </c>
      <c r="G11" s="16" t="s">
        <v>40</v>
      </c>
      <c r="H11" s="19" t="s">
        <v>38</v>
      </c>
      <c r="I11" s="20">
        <v>56</v>
      </c>
      <c r="J11" s="20">
        <v>34</v>
      </c>
      <c r="K11" s="20">
        <v>28</v>
      </c>
      <c r="L11" s="20">
        <v>28</v>
      </c>
      <c r="M11" s="22">
        <v>400</v>
      </c>
      <c r="N11" s="18">
        <f t="shared" si="1"/>
        <v>11200</v>
      </c>
    </row>
    <row r="12" s="1" customFormat="1" ht="45" customHeight="1" spans="1:14">
      <c r="A12" s="10">
        <f t="shared" si="0"/>
        <v>9</v>
      </c>
      <c r="B12" s="15"/>
      <c r="C12" s="16" t="s">
        <v>22</v>
      </c>
      <c r="D12" s="17">
        <v>66102600032</v>
      </c>
      <c r="E12" s="18" t="s">
        <v>18</v>
      </c>
      <c r="F12" s="16" t="s">
        <v>41</v>
      </c>
      <c r="G12" s="16" t="s">
        <v>42</v>
      </c>
      <c r="H12" s="19" t="s">
        <v>38</v>
      </c>
      <c r="I12" s="20">
        <v>62</v>
      </c>
      <c r="J12" s="20">
        <v>38</v>
      </c>
      <c r="K12" s="20">
        <v>37</v>
      </c>
      <c r="L12" s="20">
        <v>37</v>
      </c>
      <c r="M12" s="18">
        <v>400</v>
      </c>
      <c r="N12" s="18">
        <f t="shared" si="1"/>
        <v>14800</v>
      </c>
    </row>
    <row r="13" s="1" customFormat="1" ht="45" customHeight="1" spans="1:14">
      <c r="A13" s="10"/>
      <c r="B13" s="22" t="s">
        <v>43</v>
      </c>
      <c r="C13" s="24"/>
      <c r="D13" s="24"/>
      <c r="E13" s="18"/>
      <c r="F13" s="18"/>
      <c r="G13" s="18"/>
      <c r="H13" s="19"/>
      <c r="I13" s="22">
        <f>SUM(I4:I12)</f>
        <v>442</v>
      </c>
      <c r="J13" s="22">
        <f>SUM(J4:J12)</f>
        <v>367</v>
      </c>
      <c r="K13" s="22">
        <f>SUM(K4:K12)</f>
        <v>352</v>
      </c>
      <c r="L13" s="22">
        <f>SUM(L4:L12)</f>
        <v>352</v>
      </c>
      <c r="M13" s="22"/>
      <c r="N13" s="22">
        <f>SUM(N4:N12)</f>
        <v>177280</v>
      </c>
    </row>
    <row r="14" s="1" customFormat="1" ht="45" customHeight="1" spans="1:14">
      <c r="A14" s="10"/>
      <c r="B14" s="22" t="s">
        <v>44</v>
      </c>
      <c r="C14" s="25"/>
      <c r="D14" s="18"/>
      <c r="E14" s="18"/>
      <c r="F14" s="18"/>
      <c r="G14" s="18"/>
      <c r="H14" s="19"/>
      <c r="I14" s="26">
        <f>I13</f>
        <v>442</v>
      </c>
      <c r="J14" s="26">
        <f>J13</f>
        <v>367</v>
      </c>
      <c r="K14" s="26">
        <f>K13</f>
        <v>352</v>
      </c>
      <c r="L14" s="26">
        <f>L13</f>
        <v>352</v>
      </c>
      <c r="M14" s="26"/>
      <c r="N14" s="26">
        <f>N13</f>
        <v>177280</v>
      </c>
    </row>
  </sheetData>
  <mergeCells count="3">
    <mergeCell ref="A1:N1"/>
    <mergeCell ref="M2:N2"/>
    <mergeCell ref="B4:B12"/>
  </mergeCells>
  <conditionalFormatting sqref="D7">
    <cfRule type="duplicateValues" dxfId="0" priority="3"/>
  </conditionalFormatting>
  <conditionalFormatting sqref="D8">
    <cfRule type="duplicateValues" dxfId="0" priority="5"/>
  </conditionalFormatting>
  <conditionalFormatting sqref="D12">
    <cfRule type="duplicateValues" dxfId="0" priority="2"/>
  </conditionalFormatting>
  <conditionalFormatting sqref="D14">
    <cfRule type="duplicateValues" dxfId="0" priority="180"/>
    <cfRule type="timePeriod" dxfId="1" priority="181" timePeriod="yesterday">
      <formula>FLOOR(D14,1)=TODAY()-1</formula>
    </cfRule>
  </conditionalFormatting>
  <conditionalFormatting sqref="D4:D6">
    <cfRule type="duplicateValues" dxfId="0" priority="6"/>
  </conditionalFormatting>
  <conditionalFormatting sqref="D1:D3 D15:D1048576">
    <cfRule type="duplicateValues" dxfId="0" priority="270"/>
  </conditionalFormatting>
  <conditionalFormatting sqref="D4:D6 D8">
    <cfRule type="duplicateValues" dxfId="0" priority="4"/>
  </conditionalFormatting>
  <conditionalFormatting sqref="D12 D7">
    <cfRule type="duplicateValues" dxfId="0" priority="1"/>
  </conditionalFormatting>
  <printOptions horizontalCentered="1"/>
  <pageMargins left="0.708333333333333" right="0.708333333333333" top="0.472222222222222" bottom="0.236111111111111" header="0.314583333333333" footer="0.314583333333333"/>
  <pageSetup paperSize="9" scale="97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刘磊</cp:lastModifiedBy>
  <dcterms:created xsi:type="dcterms:W3CDTF">2006-09-13T11:21:00Z</dcterms:created>
  <dcterms:modified xsi:type="dcterms:W3CDTF">2026-03-13T10:28:45Z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90A928D68BE44021A52F886FEF199ED4_12</vt:lpwstr>
  </property>
  <property fmtid="{D5CDD505-2E9C-101B-9397-08002B2CF9AE}" pid="4" name="CalculationRule">
    <vt:i4>0</vt:i4>
  </property>
</Properties>
</file>