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6-4" sheetId="3" r:id="rId1"/>
  </sheets>
  <definedNames>
    <definedName name="_xlnm._FilterDatabase" localSheetId="0" hidden="1">'26-4'!$A$3:$N$29</definedName>
    <definedName name="_xlnm.Print_Titles" localSheetId="0">'26-4'!$1:$2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<sst xmlns="http://schemas.openxmlformats.org/spreadsheetml/2006/main" count="145" uniqueCount="75">
  <si>
    <t>2026年师市职业培训补贴资金拨付公示表（第四批）</t>
  </si>
  <si>
    <t>单位：人次、元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</si>
  <si>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</si>
  <si>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培训机构</t>
    </r>
  </si>
  <si>
    <r>
      <rPr>
        <sz val="12"/>
        <rFont val="仿宋_GB2312"/>
        <charset val="134"/>
      </rPr>
      <t>职业工种</t>
    </r>
  </si>
  <si>
    <r>
      <rPr>
        <sz val="12"/>
        <rFont val="仿宋_GB2312"/>
        <charset val="134"/>
      </rPr>
      <t>培训班期编号</t>
    </r>
  </si>
  <si>
    <r>
      <rPr>
        <sz val="12"/>
        <rFont val="仿宋_GB2312"/>
        <charset val="134"/>
      </rPr>
      <t>等级</t>
    </r>
  </si>
  <si>
    <r>
      <rPr>
        <sz val="12"/>
        <rFont val="仿宋_GB2312"/>
        <charset val="134"/>
      </rPr>
      <t>开班时间</t>
    </r>
  </si>
  <si>
    <r>
      <rPr>
        <sz val="12"/>
        <rFont val="仿宋_GB2312"/>
        <charset val="134"/>
      </rPr>
      <t>结束时间</t>
    </r>
  </si>
  <si>
    <r>
      <rPr>
        <sz val="12"/>
        <rFont val="仿宋_GB2312"/>
        <charset val="134"/>
      </rPr>
      <t>培训单位（地点）</t>
    </r>
  </si>
  <si>
    <t>申报人数</t>
  </si>
  <si>
    <t>参培人数</t>
  </si>
  <si>
    <r>
      <rPr>
        <sz val="12"/>
        <rFont val="仿宋_GB2312"/>
        <charset val="134"/>
      </rPr>
      <t>合格人数</t>
    </r>
  </si>
  <si>
    <t>补贴人数</t>
  </si>
  <si>
    <r>
      <rPr>
        <sz val="12"/>
        <rFont val="宋体"/>
        <charset val="134"/>
      </rPr>
      <t>培训补贴标准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</si>
  <si>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培训补贴金额</t>
    </r>
  </si>
  <si>
    <t>北屯职业技术学校</t>
  </si>
  <si>
    <t>养老护理员</t>
  </si>
  <si>
    <t>66102600046</t>
  </si>
  <si>
    <t>初级</t>
  </si>
  <si>
    <t>2026-03-08</t>
  </si>
  <si>
    <t>2026-04-01</t>
  </si>
  <si>
    <t>188团</t>
  </si>
  <si>
    <t>手机自媒体制作</t>
  </si>
  <si>
    <t>专项</t>
  </si>
  <si>
    <t>2026-03-13</t>
  </si>
  <si>
    <t>2026-03-15</t>
  </si>
  <si>
    <t>微店组建与服务</t>
  </si>
  <si>
    <t>66102600052</t>
  </si>
  <si>
    <t>66102600054</t>
  </si>
  <si>
    <t>2026-03-17</t>
  </si>
  <si>
    <t>2026-03-19</t>
  </si>
  <si>
    <t>GYB</t>
  </si>
  <si>
    <t>创业</t>
  </si>
  <si>
    <t>2026-03-04</t>
  </si>
  <si>
    <t>2026-03-06</t>
  </si>
  <si>
    <t>职校</t>
  </si>
  <si>
    <t>2026-03-16</t>
  </si>
  <si>
    <t>2026-03-18</t>
  </si>
  <si>
    <t>2026-03-31</t>
  </si>
  <si>
    <t>2026-04-02</t>
  </si>
  <si>
    <t>小计</t>
  </si>
  <si>
    <t>新疆生产建设兵团开放大学</t>
  </si>
  <si>
    <t>国语+康复调理</t>
  </si>
  <si>
    <t>66102600060</t>
  </si>
  <si>
    <t>2026-03-23</t>
  </si>
  <si>
    <t>181团</t>
  </si>
  <si>
    <t>农艺工</t>
  </si>
  <si>
    <t>2026-03-26</t>
  </si>
  <si>
    <t>182团</t>
  </si>
  <si>
    <t>滴灌系统安装与管理</t>
  </si>
  <si>
    <t>66102600055</t>
  </si>
  <si>
    <t>2026-03-27</t>
  </si>
  <si>
    <t>2026-03-29</t>
  </si>
  <si>
    <t>农村电商运营</t>
  </si>
  <si>
    <t>66102600057</t>
  </si>
  <si>
    <t>66102600058</t>
  </si>
  <si>
    <t>2026-03-30</t>
  </si>
  <si>
    <t>66102600059</t>
  </si>
  <si>
    <t>养生推拿</t>
  </si>
  <si>
    <t>183团</t>
  </si>
  <si>
    <t>肩颈部保健</t>
  </si>
  <si>
    <t>2026-03-07</t>
  </si>
  <si>
    <t>2026-03-09</t>
  </si>
  <si>
    <t>康复调理</t>
  </si>
  <si>
    <t>2026-03-10</t>
  </si>
  <si>
    <t>2026-03-12</t>
  </si>
  <si>
    <t>国语+肩颈部保健</t>
  </si>
  <si>
    <t>2026-03-05</t>
  </si>
  <si>
    <t>2026-03-20</t>
  </si>
  <si>
    <t>2026-03-22</t>
  </si>
  <si>
    <t>66102600050</t>
  </si>
  <si>
    <t>2026-02-26</t>
  </si>
  <si>
    <t>185团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</si>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</sst>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 shrinkToFi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zoomScale="80" zoomScaleNormal="80" workbookViewId="0">
      <pane ySplit="3" topLeftCell="A16" activePane="bottomLeft" state="frozen"/>
      <selection/>
      <selection pane="bottomLeft" activeCell="U21" sqref="U21"/>
    </sheetView>
  </sheetViews>
  <sheetFormatPr defaultColWidth="9" defaultRowHeight="13.5"/>
  <cols>
    <col min="1" max="1" width="6.09166666666667" customWidth="1"/>
    <col min="2" max="2" width="14.525" customWidth="1"/>
    <col min="3" max="3" width="20.7833333333333" style="2" customWidth="1"/>
    <col min="4" max="4" width="14.1" style="3" customWidth="1"/>
    <col min="5" max="5" width="6.25" style="4" customWidth="1"/>
    <col min="6" max="6" width="14.2416666666667" style="4" customWidth="1"/>
    <col min="7" max="7" width="12.125" style="4" customWidth="1"/>
    <col min="8" max="8" width="12" style="4" customWidth="1"/>
    <col min="9" max="9" width="6.71666666666667" customWidth="1"/>
    <col min="10" max="10" width="7.025" customWidth="1"/>
    <col min="11" max="11" width="5.61666666666667" customWidth="1"/>
    <col min="12" max="12" width="6.55833333333333" customWidth="1"/>
    <col min="13" max="13" width="9.275" customWidth="1"/>
    <col min="14" max="14" width="11.6" customWidth="1"/>
  </cols>
  <sheetData>
    <row r="1" ht="36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.75" spans="1:14">
      <c r="A2" s="6"/>
      <c r="B2" s="6"/>
      <c r="C2" s="7"/>
      <c r="D2" s="7"/>
      <c r="E2" s="7"/>
      <c r="F2" s="7"/>
      <c r="G2" s="7"/>
      <c r="H2" s="7"/>
      <c r="I2" s="6"/>
      <c r="J2" s="6"/>
      <c r="K2" s="6"/>
      <c r="L2" s="6"/>
      <c r="M2" s="8" t="s">
        <v>1</v>
      </c>
      <c r="N2" s="8"/>
    </row>
    <row r="3" ht="50" customHeight="1" spans="1:14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2" t="s">
        <v>10</v>
      </c>
      <c r="J3" s="12" t="s">
        <v>11</v>
      </c>
      <c r="K3" s="9" t="s">
        <v>12</v>
      </c>
      <c r="L3" s="12" t="s">
        <v>13</v>
      </c>
      <c r="M3" s="13" t="s">
        <v>14</v>
      </c>
      <c r="N3" s="9" t="s">
        <v>15</v>
      </c>
    </row>
    <row r="4" s="1" customFormat="1" ht="32" customHeight="1" spans="1:14">
      <c r="A4" s="9">
        <v>1</v>
      </c>
      <c r="B4" s="14" t="s">
        <v>16</v>
      </c>
      <c r="C4" s="15" t="s">
        <v>17</v>
      </c>
      <c r="D4" s="16" t="s">
        <v>18</v>
      </c>
      <c r="E4" s="17" t="s">
        <v>19</v>
      </c>
      <c r="F4" s="18" t="s">
        <v>20</v>
      </c>
      <c r="G4" s="18" t="s">
        <v>21</v>
      </c>
      <c r="H4" s="19" t="s">
        <v>22</v>
      </c>
      <c r="I4" s="13">
        <v>70</v>
      </c>
      <c r="J4" s="13">
        <v>64</v>
      </c>
      <c r="K4" s="13">
        <v>36</v>
      </c>
      <c r="L4" s="20">
        <v>32</v>
      </c>
      <c r="M4" s="17">
        <v>720</v>
      </c>
      <c r="N4" s="17">
        <f t="shared" ref="N4:N11" si="0">L4*M4</f>
        <v>23040</v>
      </c>
    </row>
    <row r="5" s="1" customFormat="1" ht="32" customHeight="1" spans="1:14">
      <c r="A5" s="9">
        <v>2</v>
      </c>
      <c r="B5" s="21"/>
      <c r="C5" s="18" t="s">
        <v>23</v>
      </c>
      <c r="D5" s="16">
        <v>66102600047</v>
      </c>
      <c r="E5" s="17" t="s">
        <v>24</v>
      </c>
      <c r="F5" s="18" t="s">
        <v>25</v>
      </c>
      <c r="G5" s="18" t="s">
        <v>26</v>
      </c>
      <c r="H5" s="19" t="s">
        <v>22</v>
      </c>
      <c r="I5" s="13">
        <v>35</v>
      </c>
      <c r="J5" s="13">
        <v>32</v>
      </c>
      <c r="K5" s="13">
        <v>29</v>
      </c>
      <c r="L5" s="20">
        <v>28</v>
      </c>
      <c r="M5" s="17">
        <v>400</v>
      </c>
      <c r="N5" s="17">
        <f t="shared" si="0"/>
        <v>11200</v>
      </c>
    </row>
    <row r="6" s="1" customFormat="1" ht="32" customHeight="1" spans="1:14">
      <c r="A6" s="9">
        <v>3</v>
      </c>
      <c r="B6" s="21"/>
      <c r="C6" s="18" t="s">
        <v>23</v>
      </c>
      <c r="D6" s="18">
        <v>66102600048</v>
      </c>
      <c r="E6" s="17" t="s">
        <v>24</v>
      </c>
      <c r="F6" s="18" t="s">
        <v>25</v>
      </c>
      <c r="G6" s="18" t="s">
        <v>26</v>
      </c>
      <c r="H6" s="19" t="s">
        <v>22</v>
      </c>
      <c r="I6" s="13">
        <v>35</v>
      </c>
      <c r="J6" s="13">
        <v>33</v>
      </c>
      <c r="K6" s="13">
        <v>25</v>
      </c>
      <c r="L6" s="13">
        <v>25</v>
      </c>
      <c r="M6" s="17">
        <v>400</v>
      </c>
      <c r="N6" s="17">
        <f t="shared" si="0"/>
        <v>10000</v>
      </c>
    </row>
    <row r="7" s="1" customFormat="1" ht="32" customHeight="1" spans="1:14">
      <c r="A7" s="9">
        <v>4</v>
      </c>
      <c r="B7" s="21"/>
      <c r="C7" s="18" t="s">
        <v>27</v>
      </c>
      <c r="D7" s="16" t="s">
        <v>28</v>
      </c>
      <c r="E7" s="17" t="s">
        <v>24</v>
      </c>
      <c r="F7" s="18" t="s">
        <v>25</v>
      </c>
      <c r="G7" s="18" t="s">
        <v>26</v>
      </c>
      <c r="H7" s="19" t="s">
        <v>22</v>
      </c>
      <c r="I7" s="13">
        <v>55</v>
      </c>
      <c r="J7" s="13">
        <v>54</v>
      </c>
      <c r="K7" s="13">
        <v>46</v>
      </c>
      <c r="L7" s="13">
        <v>46</v>
      </c>
      <c r="M7" s="17">
        <v>400</v>
      </c>
      <c r="N7" s="17">
        <f t="shared" si="0"/>
        <v>18400</v>
      </c>
    </row>
    <row r="8" s="1" customFormat="1" ht="32" customHeight="1" spans="1:14">
      <c r="A8" s="9">
        <v>5</v>
      </c>
      <c r="B8" s="21"/>
      <c r="C8" s="15" t="s">
        <v>27</v>
      </c>
      <c r="D8" s="16" t="s">
        <v>29</v>
      </c>
      <c r="E8" s="17" t="s">
        <v>24</v>
      </c>
      <c r="F8" s="18" t="s">
        <v>30</v>
      </c>
      <c r="G8" s="18" t="s">
        <v>31</v>
      </c>
      <c r="H8" s="19" t="s">
        <v>22</v>
      </c>
      <c r="I8" s="13">
        <v>65</v>
      </c>
      <c r="J8" s="13">
        <v>58</v>
      </c>
      <c r="K8" s="13">
        <v>54</v>
      </c>
      <c r="L8" s="20">
        <v>53</v>
      </c>
      <c r="M8" s="17">
        <v>400</v>
      </c>
      <c r="N8" s="17">
        <f t="shared" si="0"/>
        <v>21200</v>
      </c>
    </row>
    <row r="9" s="1" customFormat="1" ht="32" customHeight="1" spans="1:14">
      <c r="A9" s="9">
        <v>6</v>
      </c>
      <c r="B9" s="21"/>
      <c r="C9" s="22" t="s">
        <v>32</v>
      </c>
      <c r="D9" s="16">
        <v>66102600040</v>
      </c>
      <c r="E9" s="17" t="s">
        <v>33</v>
      </c>
      <c r="F9" s="18" t="s">
        <v>34</v>
      </c>
      <c r="G9" s="18" t="s">
        <v>35</v>
      </c>
      <c r="H9" s="19" t="s">
        <v>36</v>
      </c>
      <c r="I9" s="13">
        <v>30</v>
      </c>
      <c r="J9" s="13">
        <v>30</v>
      </c>
      <c r="K9" s="13">
        <v>30</v>
      </c>
      <c r="L9" s="13">
        <v>30</v>
      </c>
      <c r="M9" s="17">
        <v>300</v>
      </c>
      <c r="N9" s="17">
        <f t="shared" si="0"/>
        <v>9000</v>
      </c>
    </row>
    <row r="10" s="1" customFormat="1" ht="32" customHeight="1" spans="1:14">
      <c r="A10" s="9">
        <v>7</v>
      </c>
      <c r="B10" s="21"/>
      <c r="C10" s="22" t="s">
        <v>32</v>
      </c>
      <c r="D10" s="16">
        <v>66102600041</v>
      </c>
      <c r="E10" s="17" t="s">
        <v>33</v>
      </c>
      <c r="F10" s="18" t="s">
        <v>34</v>
      </c>
      <c r="G10" s="18" t="s">
        <v>35</v>
      </c>
      <c r="H10" s="19" t="s">
        <v>36</v>
      </c>
      <c r="I10" s="13">
        <v>30</v>
      </c>
      <c r="J10" s="13">
        <v>30</v>
      </c>
      <c r="K10" s="13">
        <v>30</v>
      </c>
      <c r="L10" s="13">
        <v>30</v>
      </c>
      <c r="M10" s="17">
        <v>300</v>
      </c>
      <c r="N10" s="17">
        <f t="shared" si="0"/>
        <v>9000</v>
      </c>
    </row>
    <row r="11" s="1" customFormat="1" ht="32" customHeight="1" spans="1:14">
      <c r="A11" s="9">
        <v>8</v>
      </c>
      <c r="B11" s="21"/>
      <c r="C11" s="22" t="s">
        <v>32</v>
      </c>
      <c r="D11" s="16">
        <v>66102600053</v>
      </c>
      <c r="E11" s="17" t="s">
        <v>33</v>
      </c>
      <c r="F11" s="18" t="s">
        <v>37</v>
      </c>
      <c r="G11" s="18" t="s">
        <v>38</v>
      </c>
      <c r="H11" s="19" t="s">
        <v>36</v>
      </c>
      <c r="I11" s="13">
        <v>30</v>
      </c>
      <c r="J11" s="13">
        <v>30</v>
      </c>
      <c r="K11" s="13">
        <v>30</v>
      </c>
      <c r="L11" s="13">
        <v>30</v>
      </c>
      <c r="M11" s="17">
        <v>300</v>
      </c>
      <c r="N11" s="17">
        <f t="shared" si="0"/>
        <v>9000</v>
      </c>
    </row>
    <row r="12" s="1" customFormat="1" ht="32" customHeight="1" spans="1:14">
      <c r="A12" s="9">
        <v>9</v>
      </c>
      <c r="B12" s="23"/>
      <c r="C12" s="22" t="s">
        <v>23</v>
      </c>
      <c r="D12" s="16">
        <v>66102600063</v>
      </c>
      <c r="E12" s="17" t="s">
        <v>24</v>
      </c>
      <c r="F12" s="18" t="s">
        <v>39</v>
      </c>
      <c r="G12" s="18" t="s">
        <v>40</v>
      </c>
      <c r="H12" s="19" t="s">
        <v>36</v>
      </c>
      <c r="I12" s="13">
        <v>34</v>
      </c>
      <c r="J12" s="13">
        <v>30</v>
      </c>
      <c r="K12" s="13">
        <v>30</v>
      </c>
      <c r="L12" s="13">
        <v>30</v>
      </c>
      <c r="M12" s="17">
        <v>400</v>
      </c>
      <c r="N12" s="17">
        <f>L12*M12</f>
        <v>12000</v>
      </c>
    </row>
    <row r="13" s="1" customFormat="1" ht="32" customHeight="1" spans="1:14">
      <c r="A13" s="9"/>
      <c r="B13" s="13" t="s">
        <v>41</v>
      </c>
      <c r="C13" s="24"/>
      <c r="D13" s="16"/>
      <c r="E13" s="25"/>
      <c r="F13" s="25"/>
      <c r="G13" s="25"/>
      <c r="H13" s="19"/>
      <c r="I13" s="17">
        <f>SUM(I4:I12)</f>
        <v>384</v>
      </c>
      <c r="J13" s="17">
        <f>SUM(J4:J12)</f>
        <v>361</v>
      </c>
      <c r="K13" s="17">
        <f>SUM(K4:K12)</f>
        <v>310</v>
      </c>
      <c r="L13" s="17">
        <f>SUM(L4:L12)</f>
        <v>304</v>
      </c>
      <c r="M13" s="17"/>
      <c r="N13" s="17">
        <f>SUM(N4:N12)</f>
        <v>122840</v>
      </c>
    </row>
    <row r="14" s="1" customFormat="1" ht="33" customHeight="1" spans="1:14">
      <c r="A14" s="9">
        <v>10</v>
      </c>
      <c r="B14" s="13" t="s">
        <v>42</v>
      </c>
      <c r="C14" s="18" t="s">
        <v>43</v>
      </c>
      <c r="D14" s="18" t="s">
        <v>44</v>
      </c>
      <c r="E14" s="17" t="s">
        <v>24</v>
      </c>
      <c r="F14" s="18" t="s">
        <v>45</v>
      </c>
      <c r="G14" s="18" t="s">
        <v>40</v>
      </c>
      <c r="H14" s="19" t="s">
        <v>46</v>
      </c>
      <c r="I14" s="13">
        <v>32</v>
      </c>
      <c r="J14" s="13">
        <v>28</v>
      </c>
      <c r="K14" s="13">
        <v>28</v>
      </c>
      <c r="L14" s="13">
        <v>28</v>
      </c>
      <c r="M14" s="17">
        <v>1400</v>
      </c>
      <c r="N14" s="17">
        <f>M14*L14</f>
        <v>39200</v>
      </c>
    </row>
    <row r="15" s="1" customFormat="1" ht="33" customHeight="1" spans="1:14">
      <c r="A15" s="9">
        <v>11</v>
      </c>
      <c r="B15" s="13"/>
      <c r="C15" s="18" t="s">
        <v>47</v>
      </c>
      <c r="D15" s="18">
        <v>66102600042</v>
      </c>
      <c r="E15" s="17" t="s">
        <v>19</v>
      </c>
      <c r="F15" s="18" t="s">
        <v>35</v>
      </c>
      <c r="G15" s="18" t="s">
        <v>48</v>
      </c>
      <c r="H15" s="19" t="s">
        <v>49</v>
      </c>
      <c r="I15" s="13">
        <v>50</v>
      </c>
      <c r="J15" s="13">
        <v>48</v>
      </c>
      <c r="K15" s="13">
        <v>46</v>
      </c>
      <c r="L15" s="13">
        <v>46</v>
      </c>
      <c r="M15" s="17">
        <v>720</v>
      </c>
      <c r="N15" s="17">
        <f t="shared" ref="N15:N27" si="1">M15*L15</f>
        <v>33120</v>
      </c>
    </row>
    <row r="16" s="1" customFormat="1" ht="33" customHeight="1" spans="1:14">
      <c r="A16" s="9">
        <v>12</v>
      </c>
      <c r="B16" s="13"/>
      <c r="C16" s="26" t="s">
        <v>47</v>
      </c>
      <c r="D16" s="26">
        <v>66102600043</v>
      </c>
      <c r="E16" s="27" t="s">
        <v>19</v>
      </c>
      <c r="F16" s="26" t="s">
        <v>35</v>
      </c>
      <c r="G16" s="26" t="s">
        <v>48</v>
      </c>
      <c r="H16" s="19" t="s">
        <v>49</v>
      </c>
      <c r="I16" s="13">
        <v>50</v>
      </c>
      <c r="J16" s="13">
        <v>49</v>
      </c>
      <c r="K16" s="13">
        <v>45</v>
      </c>
      <c r="L16" s="13">
        <v>45</v>
      </c>
      <c r="M16" s="13">
        <v>720</v>
      </c>
      <c r="N16" s="17">
        <f t="shared" si="1"/>
        <v>32400</v>
      </c>
    </row>
    <row r="17" s="1" customFormat="1" ht="33" customHeight="1" spans="1:14">
      <c r="A17" s="9">
        <v>13</v>
      </c>
      <c r="B17" s="13"/>
      <c r="C17" s="26" t="s">
        <v>50</v>
      </c>
      <c r="D17" s="26" t="s">
        <v>51</v>
      </c>
      <c r="E17" s="27" t="s">
        <v>24</v>
      </c>
      <c r="F17" s="26" t="s">
        <v>52</v>
      </c>
      <c r="G17" s="26" t="s">
        <v>53</v>
      </c>
      <c r="H17" s="19" t="s">
        <v>49</v>
      </c>
      <c r="I17" s="13">
        <v>50</v>
      </c>
      <c r="J17" s="13">
        <v>48</v>
      </c>
      <c r="K17" s="13">
        <v>48</v>
      </c>
      <c r="L17" s="13">
        <v>48</v>
      </c>
      <c r="M17" s="13">
        <v>400</v>
      </c>
      <c r="N17" s="17">
        <f t="shared" si="1"/>
        <v>19200</v>
      </c>
    </row>
    <row r="18" s="1" customFormat="1" ht="33" customHeight="1" spans="1:14">
      <c r="A18" s="9">
        <v>14</v>
      </c>
      <c r="B18" s="13"/>
      <c r="C18" s="28" t="s">
        <v>54</v>
      </c>
      <c r="D18" s="29" t="s">
        <v>55</v>
      </c>
      <c r="E18" s="17" t="s">
        <v>24</v>
      </c>
      <c r="F18" s="26" t="s">
        <v>52</v>
      </c>
      <c r="G18" s="26" t="s">
        <v>53</v>
      </c>
      <c r="H18" s="19" t="s">
        <v>49</v>
      </c>
      <c r="I18" s="13">
        <v>50</v>
      </c>
      <c r="J18" s="13">
        <v>49</v>
      </c>
      <c r="K18" s="13">
        <v>49</v>
      </c>
      <c r="L18" s="13">
        <v>49</v>
      </c>
      <c r="M18" s="13">
        <v>400</v>
      </c>
      <c r="N18" s="17">
        <f t="shared" si="1"/>
        <v>19600</v>
      </c>
    </row>
    <row r="19" s="1" customFormat="1" ht="33" customHeight="1" spans="1:14">
      <c r="A19" s="9">
        <v>15</v>
      </c>
      <c r="B19" s="13"/>
      <c r="C19" s="28" t="s">
        <v>50</v>
      </c>
      <c r="D19" s="29" t="s">
        <v>56</v>
      </c>
      <c r="E19" s="27" t="s">
        <v>24</v>
      </c>
      <c r="F19" s="26" t="s">
        <v>57</v>
      </c>
      <c r="G19" s="26" t="s">
        <v>21</v>
      </c>
      <c r="H19" s="19" t="s">
        <v>49</v>
      </c>
      <c r="I19" s="13">
        <v>50</v>
      </c>
      <c r="J19" s="13">
        <v>49</v>
      </c>
      <c r="K19" s="13">
        <v>49</v>
      </c>
      <c r="L19" s="13">
        <v>49</v>
      </c>
      <c r="M19" s="13">
        <v>400</v>
      </c>
      <c r="N19" s="17">
        <f t="shared" si="1"/>
        <v>19600</v>
      </c>
    </row>
    <row r="20" s="1" customFormat="1" ht="33" customHeight="1" spans="1:14">
      <c r="A20" s="9">
        <v>16</v>
      </c>
      <c r="B20" s="13"/>
      <c r="C20" s="30" t="s">
        <v>54</v>
      </c>
      <c r="D20" s="16" t="s">
        <v>58</v>
      </c>
      <c r="E20" s="17" t="s">
        <v>24</v>
      </c>
      <c r="F20" s="18" t="s">
        <v>57</v>
      </c>
      <c r="G20" s="18" t="s">
        <v>21</v>
      </c>
      <c r="H20" s="19" t="s">
        <v>49</v>
      </c>
      <c r="I20" s="13">
        <v>50</v>
      </c>
      <c r="J20" s="13">
        <v>48</v>
      </c>
      <c r="K20" s="13">
        <v>48</v>
      </c>
      <c r="L20" s="13">
        <v>48</v>
      </c>
      <c r="M20" s="17">
        <v>400</v>
      </c>
      <c r="N20" s="17">
        <f t="shared" si="1"/>
        <v>19200</v>
      </c>
    </row>
    <row r="21" s="1" customFormat="1" ht="33" customHeight="1" spans="1:14">
      <c r="A21" s="9">
        <v>17</v>
      </c>
      <c r="B21" s="13"/>
      <c r="C21" s="31" t="s">
        <v>59</v>
      </c>
      <c r="D21" s="18">
        <v>66102600037</v>
      </c>
      <c r="E21" s="17" t="s">
        <v>24</v>
      </c>
      <c r="F21" s="18" t="s">
        <v>34</v>
      </c>
      <c r="G21" s="18" t="s">
        <v>35</v>
      </c>
      <c r="H21" s="19" t="s">
        <v>60</v>
      </c>
      <c r="I21" s="13">
        <v>70</v>
      </c>
      <c r="J21" s="13">
        <v>57</v>
      </c>
      <c r="K21" s="13">
        <v>57</v>
      </c>
      <c r="L21" s="13">
        <v>57</v>
      </c>
      <c r="M21" s="17">
        <v>400</v>
      </c>
      <c r="N21" s="17">
        <f t="shared" si="1"/>
        <v>22800</v>
      </c>
    </row>
    <row r="22" s="1" customFormat="1" ht="33" customHeight="1" spans="1:14">
      <c r="A22" s="9">
        <v>18</v>
      </c>
      <c r="B22" s="13"/>
      <c r="C22" s="32" t="s">
        <v>61</v>
      </c>
      <c r="D22" s="29">
        <v>66102600038</v>
      </c>
      <c r="E22" s="27" t="s">
        <v>24</v>
      </c>
      <c r="F22" s="26" t="s">
        <v>62</v>
      </c>
      <c r="G22" s="26" t="s">
        <v>63</v>
      </c>
      <c r="H22" s="19" t="s">
        <v>60</v>
      </c>
      <c r="I22" s="13">
        <v>70</v>
      </c>
      <c r="J22" s="13">
        <v>57</v>
      </c>
      <c r="K22" s="13">
        <v>57</v>
      </c>
      <c r="L22" s="13">
        <v>57</v>
      </c>
      <c r="M22" s="13">
        <v>400</v>
      </c>
      <c r="N22" s="17">
        <f t="shared" si="1"/>
        <v>22800</v>
      </c>
    </row>
    <row r="23" s="1" customFormat="1" ht="33" customHeight="1" spans="1:14">
      <c r="A23" s="9">
        <v>19</v>
      </c>
      <c r="B23" s="13"/>
      <c r="C23" s="31" t="s">
        <v>64</v>
      </c>
      <c r="D23" s="16">
        <v>66102600039</v>
      </c>
      <c r="E23" s="17" t="s">
        <v>24</v>
      </c>
      <c r="F23" s="18" t="s">
        <v>65</v>
      </c>
      <c r="G23" s="18" t="s">
        <v>66</v>
      </c>
      <c r="H23" s="19" t="s">
        <v>60</v>
      </c>
      <c r="I23" s="13">
        <v>70</v>
      </c>
      <c r="J23" s="13">
        <v>57</v>
      </c>
      <c r="K23" s="13">
        <v>57</v>
      </c>
      <c r="L23" s="13">
        <v>57</v>
      </c>
      <c r="M23" s="17">
        <v>400</v>
      </c>
      <c r="N23" s="17">
        <f t="shared" si="1"/>
        <v>22800</v>
      </c>
    </row>
    <row r="24" s="1" customFormat="1" ht="33" customHeight="1" spans="1:14">
      <c r="A24" s="9">
        <v>20</v>
      </c>
      <c r="B24" s="13"/>
      <c r="C24" s="32" t="s">
        <v>67</v>
      </c>
      <c r="D24" s="29">
        <v>66102600045</v>
      </c>
      <c r="E24" s="17" t="s">
        <v>24</v>
      </c>
      <c r="F24" s="26" t="s">
        <v>68</v>
      </c>
      <c r="G24" s="26" t="s">
        <v>26</v>
      </c>
      <c r="H24" s="26" t="s">
        <v>60</v>
      </c>
      <c r="I24" s="13">
        <v>45</v>
      </c>
      <c r="J24" s="13">
        <v>28</v>
      </c>
      <c r="K24" s="13">
        <v>26</v>
      </c>
      <c r="L24" s="13">
        <v>26</v>
      </c>
      <c r="M24" s="13">
        <v>1400</v>
      </c>
      <c r="N24" s="17">
        <f t="shared" si="1"/>
        <v>36400</v>
      </c>
    </row>
    <row r="25" s="1" customFormat="1" ht="33" customHeight="1" spans="1:14">
      <c r="A25" s="9">
        <v>21</v>
      </c>
      <c r="B25" s="13"/>
      <c r="C25" s="32" t="s">
        <v>54</v>
      </c>
      <c r="D25" s="29">
        <v>66102600051</v>
      </c>
      <c r="E25" s="17" t="s">
        <v>24</v>
      </c>
      <c r="F25" s="26" t="s">
        <v>69</v>
      </c>
      <c r="G25" s="26" t="s">
        <v>70</v>
      </c>
      <c r="H25" s="26" t="s">
        <v>60</v>
      </c>
      <c r="I25" s="13">
        <v>65</v>
      </c>
      <c r="J25" s="13">
        <v>58</v>
      </c>
      <c r="K25" s="13">
        <v>56</v>
      </c>
      <c r="L25" s="13">
        <v>56</v>
      </c>
      <c r="M25" s="13">
        <v>400</v>
      </c>
      <c r="N25" s="17">
        <f t="shared" si="1"/>
        <v>22400</v>
      </c>
    </row>
    <row r="26" s="1" customFormat="1" ht="33" customHeight="1" spans="1:14">
      <c r="A26" s="9">
        <v>22</v>
      </c>
      <c r="B26" s="13"/>
      <c r="C26" s="26" t="s">
        <v>23</v>
      </c>
      <c r="D26" s="33" t="s">
        <v>71</v>
      </c>
      <c r="E26" s="34" t="s">
        <v>24</v>
      </c>
      <c r="F26" s="35" t="s">
        <v>30</v>
      </c>
      <c r="G26" s="35" t="s">
        <v>31</v>
      </c>
      <c r="H26" s="35" t="s">
        <v>60</v>
      </c>
      <c r="I26" s="36">
        <v>68</v>
      </c>
      <c r="J26" s="36">
        <v>61</v>
      </c>
      <c r="K26" s="36">
        <v>57</v>
      </c>
      <c r="L26" s="36">
        <v>57</v>
      </c>
      <c r="M26" s="36">
        <v>400</v>
      </c>
      <c r="N26" s="34">
        <f t="shared" si="1"/>
        <v>22800</v>
      </c>
    </row>
    <row r="27" s="1" customFormat="1" ht="33" customHeight="1" spans="1:14">
      <c r="A27" s="9">
        <v>23</v>
      </c>
      <c r="B27" s="13"/>
      <c r="C27" s="26" t="s">
        <v>47</v>
      </c>
      <c r="D27" s="26">
        <v>66102600036</v>
      </c>
      <c r="E27" s="26" t="s">
        <v>19</v>
      </c>
      <c r="F27" s="26" t="s">
        <v>72</v>
      </c>
      <c r="G27" s="26" t="s">
        <v>45</v>
      </c>
      <c r="H27" s="26" t="s">
        <v>73</v>
      </c>
      <c r="I27" s="26">
        <v>67</v>
      </c>
      <c r="J27" s="26">
        <v>59</v>
      </c>
      <c r="K27" s="26">
        <v>55</v>
      </c>
      <c r="L27" s="26">
        <v>55</v>
      </c>
      <c r="M27" s="26">
        <v>720</v>
      </c>
      <c r="N27" s="17">
        <f t="shared" si="1"/>
        <v>39600</v>
      </c>
    </row>
    <row r="28" s="1" customFormat="1" ht="33" customHeight="1" spans="1:14">
      <c r="A28" s="9"/>
      <c r="B28" s="13" t="s">
        <v>41</v>
      </c>
      <c r="C28" s="26"/>
      <c r="D28" s="29"/>
      <c r="E28" s="17"/>
      <c r="F28" s="26"/>
      <c r="G28" s="26"/>
      <c r="H28" s="26"/>
      <c r="I28" s="13">
        <f>SUM(I14:I27)</f>
        <v>787</v>
      </c>
      <c r="J28" s="13">
        <f>SUM(J14:J27)</f>
        <v>696</v>
      </c>
      <c r="K28" s="13">
        <f>SUM(K14:K27)</f>
        <v>678</v>
      </c>
      <c r="L28" s="13">
        <f>SUM(L14:L27)</f>
        <v>678</v>
      </c>
      <c r="M28" s="13"/>
      <c r="N28" s="13">
        <f>SUM(N14:N27)</f>
        <v>371920</v>
      </c>
    </row>
    <row r="29" s="1" customFormat="1" ht="33" customHeight="1" spans="1:14">
      <c r="A29" s="9"/>
      <c r="B29" s="13" t="s">
        <v>74</v>
      </c>
      <c r="C29" s="37"/>
      <c r="D29" s="37"/>
      <c r="E29" s="37"/>
      <c r="F29" s="37"/>
      <c r="G29" s="37"/>
      <c r="H29" s="37"/>
      <c r="I29" s="13">
        <f>I13+I28</f>
        <v>1171</v>
      </c>
      <c r="J29" s="13">
        <f>J13+J28</f>
        <v>1057</v>
      </c>
      <c r="K29" s="13">
        <f>K13+K28</f>
        <v>988</v>
      </c>
      <c r="L29" s="13">
        <f>L13+L28</f>
        <v>982</v>
      </c>
      <c r="M29" s="13"/>
      <c r="N29" s="13">
        <f>N13+N28</f>
        <v>494760</v>
      </c>
    </row>
  </sheetData>
  <mergeCells count="4">
    <mergeCell ref="A1:N1"/>
    <mergeCell ref="M2:N2"/>
    <mergeCell ref="B4:B12"/>
    <mergeCell ref="B14:B27"/>
  </mergeCells>
  <conditionalFormatting sqref="D17">
    <cfRule type="duplicateValues" dxfId="0" priority="10"/>
  </conditionalFormatting>
  <conditionalFormatting sqref="D24">
    <cfRule type="duplicateValues" dxfId="0" priority="6"/>
  </conditionalFormatting>
  <conditionalFormatting sqref="D28">
    <cfRule type="duplicateValues" dxfId="0" priority="16"/>
  </conditionalFormatting>
  <conditionalFormatting sqref="D4:D13">
    <cfRule type="duplicateValues" dxfId="0" priority="28"/>
  </conditionalFormatting>
  <conditionalFormatting sqref="D5:D6">
    <cfRule type="duplicateValues" dxfId="0" priority="31"/>
  </conditionalFormatting>
  <conditionalFormatting sqref="D14:D18">
    <cfRule type="duplicateValues" dxfId="0" priority="9"/>
  </conditionalFormatting>
  <conditionalFormatting sqref="D19:D26">
    <cfRule type="duplicateValues" dxfId="0" priority="1"/>
  </conditionalFormatting>
  <conditionalFormatting sqref="D21:D22">
    <cfRule type="duplicateValues" dxfId="0" priority="3"/>
  </conditionalFormatting>
  <conditionalFormatting sqref="D23:D24">
    <cfRule type="duplicateValues" dxfId="0" priority="7"/>
  </conditionalFormatting>
  <conditionalFormatting sqref="D23:D26">
    <cfRule type="duplicateValues" dxfId="0" priority="5"/>
  </conditionalFormatting>
  <conditionalFormatting sqref="D25:D26">
    <cfRule type="duplicateValues" dxfId="0" priority="4"/>
  </conditionalFormatting>
  <conditionalFormatting sqref="D1:D3 D30:D1048576">
    <cfRule type="duplicateValues" dxfId="0" priority="379"/>
  </conditionalFormatting>
  <conditionalFormatting sqref="D4 D7:D13">
    <cfRule type="duplicateValues" dxfId="0" priority="30"/>
  </conditionalFormatting>
  <conditionalFormatting sqref="D16 D18">
    <cfRule type="duplicateValues" dxfId="0" priority="12"/>
  </conditionalFormatting>
  <printOptions horizontalCentered="1"/>
  <pageMargins left="0.708333333333333" right="0.708333333333333" top="0.472222222222222" bottom="0.236111111111111" header="0.314583333333333" footer="0.314583333333333"/>
  <pageSetup paperSize="9" scale="91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北淮</cp:lastModifiedBy>
  <dcterms:created xsi:type="dcterms:W3CDTF">2006-09-13T11:21:00Z</dcterms:created>
  <dcterms:modified xsi:type="dcterms:W3CDTF">2026-05-11T04:01:13Z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90A928D68BE44021A52F886FEF199ED4_12</vt:lpwstr>
  </property>
  <property fmtid="{D5CDD505-2E9C-101B-9397-08002B2CF9AE}" pid="4" name="CalculationRule">
    <vt:i4>0</vt:i4>
  </property>
</Properties>
</file>