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公示" sheetId="1" r:id="rId1"/>
  </sheets>
  <definedNames>
    <definedName name="_xlnm.Print_Titles" localSheetId="0">公示!$1:$2</definedName>
    <definedName name="_xlnm._FilterDatabase" localSheetId="0" hidden="1">公示!$A$3:$N$3</definedName>
  </definedNames>
  <calcPr calcId="144525"/>
</workbook>
</file>

<file path=xl/sharedStrings.xml><?xml version="1.0" encoding="utf-8"?>
<sst xmlns="http://schemas.openxmlformats.org/spreadsheetml/2006/main" count="63" uniqueCount="52">
  <si>
    <t>2026年师市职业培训补贴资金拨付明细表（第五批）</t>
  </si>
  <si>
    <t>单位：人次、元</t>
  </si>
  <si>
    <t>序号</t>
  </si>
  <si>
    <t>培训机构</t>
  </si>
  <si>
    <t>职业工种</t>
  </si>
  <si>
    <t>培训班期编号</t>
  </si>
  <si>
    <t>等级</t>
  </si>
  <si>
    <t>开班时间</t>
  </si>
  <si>
    <t>结束时间</t>
  </si>
  <si>
    <t>培训单位（地点）</t>
  </si>
  <si>
    <t>申报人数</t>
  </si>
  <si>
    <t>参培人数</t>
  </si>
  <si>
    <t>合格人数</t>
  </si>
  <si>
    <t>补贴人数</t>
  </si>
  <si>
    <r>
      <rPr>
        <sz val="12"/>
        <rFont val="宋体"/>
        <charset val="134"/>
      </rPr>
      <t>培训补贴标准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人</t>
    </r>
    <r>
      <rPr>
        <sz val="12"/>
        <rFont val="Times New Roman"/>
        <charset val="134"/>
      </rPr>
      <t>)</t>
    </r>
  </si>
  <si>
    <t>培训补贴金额</t>
  </si>
  <si>
    <t>兴新职业技术学院</t>
  </si>
  <si>
    <t>农艺工</t>
  </si>
  <si>
    <t>初级</t>
  </si>
  <si>
    <t>2026-03-05</t>
  </si>
  <si>
    <t>2026-03-27</t>
  </si>
  <si>
    <t>186团</t>
  </si>
  <si>
    <t>农机修理工</t>
  </si>
  <si>
    <t>技师</t>
  </si>
  <si>
    <t>2026-03-14</t>
  </si>
  <si>
    <t>2026-03-24</t>
  </si>
  <si>
    <t>188团</t>
  </si>
  <si>
    <t>照料婴幼儿</t>
  </si>
  <si>
    <t>专项</t>
  </si>
  <si>
    <t>2026-03-29</t>
  </si>
  <si>
    <t>龙疆</t>
  </si>
  <si>
    <t>照料老年人</t>
  </si>
  <si>
    <t>2026-03-30</t>
  </si>
  <si>
    <t>2026-04-01</t>
  </si>
  <si>
    <t>面包烘焙</t>
  </si>
  <si>
    <t>2026-04-15</t>
  </si>
  <si>
    <t>2026-04-17</t>
  </si>
  <si>
    <t>得仁</t>
  </si>
  <si>
    <t>小计</t>
  </si>
  <si>
    <t>第十师北屯职业技术学校</t>
  </si>
  <si>
    <t>肩颈部保健</t>
  </si>
  <si>
    <t>2026-04-21</t>
  </si>
  <si>
    <t>2026-04-23</t>
  </si>
  <si>
    <t>北屯职校</t>
  </si>
  <si>
    <t>手机自媒体制作</t>
  </si>
  <si>
    <t>新疆生产建设兵团开放大学</t>
  </si>
  <si>
    <t>物业管理师</t>
  </si>
  <si>
    <t>中级</t>
  </si>
  <si>
    <t>2026-05-10</t>
  </si>
  <si>
    <t>2026-05-26</t>
  </si>
  <si>
    <t>师直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</si>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</sst>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14"/>
      <name val="Times New Roman"/>
      <charset val="134"/>
    </font>
    <font>
      <sz val="14"/>
      <color rgb="FFFF0000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 shrinkToFi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49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60" zoomScaleNormal="60" workbookViewId="0">
      <pane ySplit="3" topLeftCell="A4" activePane="bottomLeft" state="frozen"/>
      <selection/>
      <selection pane="bottomLeft" activeCell="A13" sqref="A13"/>
    </sheetView>
  </sheetViews>
  <sheetFormatPr defaultColWidth="9" defaultRowHeight="13.5"/>
  <cols>
    <col min="1" max="1" width="6.25" customWidth="1"/>
    <col min="2" max="2" width="9.25" customWidth="1"/>
    <col min="3" max="3" width="16.6666666666667" style="2" customWidth="1"/>
    <col min="4" max="4" width="14.1" style="3" customWidth="1"/>
    <col min="5" max="5" width="6.25" style="4" customWidth="1"/>
    <col min="6" max="6" width="14.2416666666667" style="4" customWidth="1"/>
    <col min="7" max="7" width="12.125" style="4" customWidth="1"/>
    <col min="8" max="8" width="12" style="4" customWidth="1"/>
    <col min="9" max="9" width="6.5" customWidth="1"/>
    <col min="10" max="10" width="6.625" customWidth="1"/>
    <col min="11" max="11" width="6.09166666666667" customWidth="1"/>
    <col min="12" max="12" width="7.5" customWidth="1"/>
    <col min="13" max="13" width="11.4583333333333" customWidth="1"/>
    <col min="14" max="14" width="13.3333333333333" customWidth="1"/>
  </cols>
  <sheetData>
    <row r="1" ht="4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5.75" spans="1:14">
      <c r="A2" s="6"/>
      <c r="B2" s="6"/>
      <c r="C2" s="7"/>
      <c r="D2" s="8"/>
      <c r="E2" s="7"/>
      <c r="F2" s="7"/>
      <c r="G2" s="7"/>
      <c r="H2" s="7"/>
      <c r="I2" s="6"/>
      <c r="J2" s="6"/>
      <c r="K2" s="6"/>
      <c r="L2" s="6"/>
      <c r="M2" s="31" t="s">
        <v>1</v>
      </c>
      <c r="N2" s="31"/>
    </row>
    <row r="3" ht="50" customHeight="1" spans="1:14">
      <c r="A3" s="9" t="s">
        <v>2</v>
      </c>
      <c r="B3" s="9" t="s">
        <v>3</v>
      </c>
      <c r="C3" s="10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customFormat="1" ht="50" customHeight="1" spans="1:14">
      <c r="A4" s="9">
        <v>1</v>
      </c>
      <c r="B4" s="12" t="s">
        <v>16</v>
      </c>
      <c r="C4" s="13" t="s">
        <v>17</v>
      </c>
      <c r="D4" s="14">
        <v>66102600044</v>
      </c>
      <c r="E4" s="15" t="s">
        <v>18</v>
      </c>
      <c r="F4" s="16" t="s">
        <v>19</v>
      </c>
      <c r="G4" s="17" t="s">
        <v>20</v>
      </c>
      <c r="H4" s="18" t="s">
        <v>21</v>
      </c>
      <c r="I4" s="32">
        <v>70</v>
      </c>
      <c r="J4" s="32">
        <v>46</v>
      </c>
      <c r="K4" s="33">
        <v>46</v>
      </c>
      <c r="L4" s="34">
        <v>46</v>
      </c>
      <c r="M4" s="35">
        <v>720</v>
      </c>
      <c r="N4" s="35">
        <f>L4*M4</f>
        <v>33120</v>
      </c>
    </row>
    <row r="5" customFormat="1" ht="50" customHeight="1" spans="1:14">
      <c r="A5" s="9">
        <v>2</v>
      </c>
      <c r="B5" s="19"/>
      <c r="C5" s="13" t="s">
        <v>22</v>
      </c>
      <c r="D5" s="14">
        <v>66102600049</v>
      </c>
      <c r="E5" s="15" t="s">
        <v>23</v>
      </c>
      <c r="F5" s="13" t="s">
        <v>24</v>
      </c>
      <c r="G5" s="13" t="s">
        <v>25</v>
      </c>
      <c r="H5" s="18" t="s">
        <v>26</v>
      </c>
      <c r="I5" s="32">
        <v>31</v>
      </c>
      <c r="J5" s="32">
        <v>31</v>
      </c>
      <c r="K5" s="32">
        <v>25</v>
      </c>
      <c r="L5" s="32">
        <v>25</v>
      </c>
      <c r="M5" s="35">
        <v>1200</v>
      </c>
      <c r="N5" s="35">
        <f>L5*M5</f>
        <v>30000</v>
      </c>
    </row>
    <row r="6" customFormat="1" ht="50" customHeight="1" spans="1:14">
      <c r="A6" s="9">
        <v>3</v>
      </c>
      <c r="B6" s="19"/>
      <c r="C6" s="14" t="s">
        <v>27</v>
      </c>
      <c r="D6" s="14">
        <v>66102600061</v>
      </c>
      <c r="E6" s="15" t="s">
        <v>28</v>
      </c>
      <c r="F6" s="13" t="s">
        <v>20</v>
      </c>
      <c r="G6" s="13" t="s">
        <v>29</v>
      </c>
      <c r="H6" s="18" t="s">
        <v>30</v>
      </c>
      <c r="I6" s="32">
        <v>58</v>
      </c>
      <c r="J6" s="32">
        <v>44</v>
      </c>
      <c r="K6" s="33">
        <v>34</v>
      </c>
      <c r="L6" s="34">
        <v>34</v>
      </c>
      <c r="M6" s="35">
        <v>400</v>
      </c>
      <c r="N6" s="35">
        <f>L6*M6</f>
        <v>13600</v>
      </c>
    </row>
    <row r="7" s="1" customFormat="1" ht="45" customHeight="1" spans="1:14">
      <c r="A7" s="9">
        <v>4</v>
      </c>
      <c r="B7" s="19"/>
      <c r="C7" s="14" t="s">
        <v>31</v>
      </c>
      <c r="D7" s="14">
        <v>66102600062</v>
      </c>
      <c r="E7" s="15" t="s">
        <v>28</v>
      </c>
      <c r="F7" s="13" t="s">
        <v>32</v>
      </c>
      <c r="G7" s="13" t="s">
        <v>33</v>
      </c>
      <c r="H7" s="18" t="s">
        <v>30</v>
      </c>
      <c r="I7" s="32">
        <v>59</v>
      </c>
      <c r="J7" s="32">
        <v>44</v>
      </c>
      <c r="K7" s="33">
        <v>25</v>
      </c>
      <c r="L7" s="34">
        <v>25</v>
      </c>
      <c r="M7" s="35">
        <v>400</v>
      </c>
      <c r="N7" s="35">
        <f>L7*M7</f>
        <v>10000</v>
      </c>
    </row>
    <row r="8" s="1" customFormat="1" ht="45" customHeight="1" spans="1:14">
      <c r="A8" s="9">
        <v>5</v>
      </c>
      <c r="B8" s="20"/>
      <c r="C8" s="14" t="s">
        <v>34</v>
      </c>
      <c r="D8" s="14">
        <v>66102600064</v>
      </c>
      <c r="E8" s="14" t="s">
        <v>28</v>
      </c>
      <c r="F8" s="21" t="s">
        <v>35</v>
      </c>
      <c r="G8" s="21" t="s">
        <v>36</v>
      </c>
      <c r="H8" s="22" t="s">
        <v>37</v>
      </c>
      <c r="I8" s="32">
        <v>60</v>
      </c>
      <c r="J8" s="32">
        <v>34</v>
      </c>
      <c r="K8" s="33">
        <v>26</v>
      </c>
      <c r="L8" s="36">
        <v>25</v>
      </c>
      <c r="M8" s="35">
        <v>400</v>
      </c>
      <c r="N8" s="35">
        <f>L8*M8</f>
        <v>10000</v>
      </c>
    </row>
    <row r="9" s="1" customFormat="1" ht="45" customHeight="1" spans="1:14">
      <c r="A9" s="9"/>
      <c r="B9" s="23" t="s">
        <v>38</v>
      </c>
      <c r="C9" s="14"/>
      <c r="D9" s="14"/>
      <c r="E9" s="14"/>
      <c r="F9" s="21"/>
      <c r="G9" s="21"/>
      <c r="H9" s="22"/>
      <c r="I9" s="32">
        <f>SUM(I4:I8)</f>
        <v>278</v>
      </c>
      <c r="J9" s="32">
        <f>SUM(J4:J8)</f>
        <v>199</v>
      </c>
      <c r="K9" s="32">
        <f>SUM(K4:K8)</f>
        <v>156</v>
      </c>
      <c r="L9" s="32">
        <f>SUM(L4:L8)</f>
        <v>155</v>
      </c>
      <c r="M9" s="32"/>
      <c r="N9" s="32">
        <f>SUM(N4:N8)</f>
        <v>96720</v>
      </c>
    </row>
    <row r="10" customFormat="1" ht="50" customHeight="1" spans="1:14">
      <c r="A10" s="9">
        <v>6</v>
      </c>
      <c r="B10" s="12" t="s">
        <v>39</v>
      </c>
      <c r="C10" s="14" t="s">
        <v>40</v>
      </c>
      <c r="D10" s="14">
        <v>66102600065</v>
      </c>
      <c r="E10" s="15" t="s">
        <v>28</v>
      </c>
      <c r="F10" s="13" t="s">
        <v>41</v>
      </c>
      <c r="G10" s="13" t="s">
        <v>42</v>
      </c>
      <c r="H10" s="18" t="s">
        <v>43</v>
      </c>
      <c r="I10" s="32">
        <v>22</v>
      </c>
      <c r="J10" s="32">
        <v>13</v>
      </c>
      <c r="K10" s="33">
        <v>11</v>
      </c>
      <c r="L10" s="34">
        <v>11</v>
      </c>
      <c r="M10" s="35">
        <v>400</v>
      </c>
      <c r="N10" s="35">
        <f>L10*M10</f>
        <v>4400</v>
      </c>
    </row>
    <row r="11" customFormat="1" ht="50" customHeight="1" spans="1:14">
      <c r="A11" s="9">
        <v>7</v>
      </c>
      <c r="B11" s="20"/>
      <c r="C11" s="14" t="s">
        <v>44</v>
      </c>
      <c r="D11" s="24">
        <v>66102600066</v>
      </c>
      <c r="E11" s="15" t="s">
        <v>28</v>
      </c>
      <c r="F11" s="13" t="s">
        <v>41</v>
      </c>
      <c r="G11" s="13" t="s">
        <v>42</v>
      </c>
      <c r="H11" s="18" t="s">
        <v>43</v>
      </c>
      <c r="I11" s="32">
        <v>25</v>
      </c>
      <c r="J11" s="32">
        <v>17</v>
      </c>
      <c r="K11" s="33">
        <v>11</v>
      </c>
      <c r="L11" s="36">
        <v>9</v>
      </c>
      <c r="M11" s="35">
        <v>400</v>
      </c>
      <c r="N11" s="35">
        <f>L11*M11</f>
        <v>3600</v>
      </c>
    </row>
    <row r="12" customFormat="1" ht="50" customHeight="1" spans="1:14">
      <c r="A12" s="9"/>
      <c r="B12" s="23" t="s">
        <v>38</v>
      </c>
      <c r="C12" s="14"/>
      <c r="D12" s="24"/>
      <c r="E12" s="15"/>
      <c r="F12" s="13"/>
      <c r="G12" s="13"/>
      <c r="H12" s="18"/>
      <c r="I12" s="32">
        <f>I11+I10</f>
        <v>47</v>
      </c>
      <c r="J12" s="32">
        <f>J11+J10</f>
        <v>30</v>
      </c>
      <c r="K12" s="32">
        <f>K11+K10</f>
        <v>22</v>
      </c>
      <c r="L12" s="32">
        <f>L11+L10</f>
        <v>20</v>
      </c>
      <c r="M12" s="32">
        <f>M11+M10</f>
        <v>800</v>
      </c>
      <c r="N12" s="32">
        <f>N11+N10</f>
        <v>8000</v>
      </c>
    </row>
    <row r="13" s="1" customFormat="1" ht="57" customHeight="1" spans="1:14">
      <c r="A13" s="25">
        <v>8</v>
      </c>
      <c r="B13" s="26" t="s">
        <v>45</v>
      </c>
      <c r="C13" s="14" t="s">
        <v>46</v>
      </c>
      <c r="D13" s="14">
        <v>66102600067</v>
      </c>
      <c r="E13" s="14" t="s">
        <v>47</v>
      </c>
      <c r="F13" s="21" t="s">
        <v>48</v>
      </c>
      <c r="G13" s="21" t="s">
        <v>49</v>
      </c>
      <c r="H13" s="22" t="s">
        <v>50</v>
      </c>
      <c r="I13" s="32">
        <v>41</v>
      </c>
      <c r="J13" s="32">
        <v>36</v>
      </c>
      <c r="K13" s="32">
        <v>34</v>
      </c>
      <c r="L13" s="34">
        <v>34</v>
      </c>
      <c r="M13" s="35">
        <v>910</v>
      </c>
      <c r="N13" s="35">
        <f>L13*M13</f>
        <v>30940</v>
      </c>
    </row>
    <row r="14" s="1" customFormat="1" ht="45" customHeight="1" spans="1:14">
      <c r="A14" s="25"/>
      <c r="B14" s="23" t="s">
        <v>38</v>
      </c>
      <c r="C14" s="27"/>
      <c r="D14" s="27"/>
      <c r="E14" s="28"/>
      <c r="F14" s="28"/>
      <c r="G14" s="28"/>
      <c r="H14" s="29"/>
      <c r="I14" s="32">
        <f>I13</f>
        <v>41</v>
      </c>
      <c r="J14" s="32">
        <f>J13</f>
        <v>36</v>
      </c>
      <c r="K14" s="32">
        <f>K13</f>
        <v>34</v>
      </c>
      <c r="L14" s="32">
        <f>L13</f>
        <v>34</v>
      </c>
      <c r="M14" s="32"/>
      <c r="N14" s="32">
        <f>N13</f>
        <v>30940</v>
      </c>
    </row>
    <row r="15" s="1" customFormat="1" ht="45" customHeight="1" spans="1:14">
      <c r="A15" s="25"/>
      <c r="B15" s="23" t="s">
        <v>51</v>
      </c>
      <c r="C15" s="30"/>
      <c r="D15" s="28"/>
      <c r="E15" s="28"/>
      <c r="F15" s="28"/>
      <c r="G15" s="28"/>
      <c r="H15" s="29"/>
      <c r="I15" s="32">
        <f>I14+I12+I9</f>
        <v>366</v>
      </c>
      <c r="J15" s="32">
        <f>J14+J12+J9</f>
        <v>265</v>
      </c>
      <c r="K15" s="32">
        <f>K14+K12+K9</f>
        <v>212</v>
      </c>
      <c r="L15" s="32">
        <f>L14+L12+L9</f>
        <v>209</v>
      </c>
      <c r="M15" s="32"/>
      <c r="N15" s="32">
        <f>N14+N12+N9</f>
        <v>135660</v>
      </c>
    </row>
  </sheetData>
  <mergeCells count="4">
    <mergeCell ref="A1:N1"/>
    <mergeCell ref="M2:N2"/>
    <mergeCell ref="B4:B8"/>
    <mergeCell ref="B10:B11"/>
  </mergeCells>
  <conditionalFormatting sqref="D4">
    <cfRule type="duplicateValues" dxfId="0" priority="11"/>
    <cfRule type="duplicateValues" dxfId="0" priority="10"/>
    <cfRule type="duplicateValues" dxfId="0" priority="9"/>
  </conditionalFormatting>
  <conditionalFormatting sqref="D5">
    <cfRule type="duplicateValues" dxfId="0" priority="8"/>
  </conditionalFormatting>
  <conditionalFormatting sqref="D15">
    <cfRule type="duplicateValues" dxfId="0" priority="33"/>
    <cfRule type="timePeriod" dxfId="1" priority="34" timePeriod="yesterday">
      <formula>FLOOR(D15,1)=TODAY()-1</formula>
    </cfRule>
  </conditionalFormatting>
  <conditionalFormatting sqref="C11:C12">
    <cfRule type="duplicateValues" dxfId="0" priority="6"/>
  </conditionalFormatting>
  <conditionalFormatting sqref="D4:D13">
    <cfRule type="duplicateValues" dxfId="0" priority="3"/>
    <cfRule type="duplicateValues" dxfId="0" priority="4"/>
  </conditionalFormatting>
  <conditionalFormatting sqref="D1:D3 D16:D1048576">
    <cfRule type="duplicateValues" dxfId="0" priority="35"/>
  </conditionalFormatting>
  <conditionalFormatting sqref="C6:D7 C10:D10">
    <cfRule type="duplicateValues" dxfId="0" priority="7"/>
  </conditionalFormatting>
  <conditionalFormatting sqref="C8:D9 C13:D13">
    <cfRule type="duplicateValues" dxfId="0" priority="5"/>
  </conditionalFormatting>
  <conditionalFormatting sqref="E8:E9 E13">
    <cfRule type="duplicateValues" dxfId="0" priority="2"/>
  </conditionalFormatting>
  <conditionalFormatting sqref="H8:H9 H13">
    <cfRule type="duplicateValues" dxfId="0" priority="1"/>
  </conditionalFormatting>
  <printOptions horizontalCentered="1"/>
  <pageMargins left="0.708333333333333" right="0.708333333333333" top="0.472222222222222" bottom="0.236111111111111" header="0.314583333333333" footer="0.314583333333333"/>
  <pageSetup paperSize="9" scale="9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2026-03-24T07:43:00Z</dcterms:created>
  <dcterms:modified xsi:type="dcterms:W3CDTF">2026-07-03T14:54:58Z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AA82BF7F30E14BB896B8049835EEF5D0_12</vt:lpwstr>
  </property>
  <property fmtid="{D5CDD505-2E9C-101B-9397-08002B2CF9AE}" pid="4" name="CalculationRule">
    <vt:i4>0</vt:i4>
  </property>
</Properties>
</file>